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720" windowHeight="6600" tabRatio="1000" firstSheet="1" activeTab="1"/>
  </bookViews>
  <sheets>
    <sheet name="VINYL DISCS" sheetId="1" r:id="rId1"/>
    <sheet name="RECTANGLES" sheetId="2" r:id="rId2"/>
    <sheet name="SQUARES" sheetId="3" r:id="rId3"/>
    <sheet name="ROUNDS" sheetId="4" r:id="rId4"/>
    <sheet name="HALF ROUNDS" sheetId="5" r:id="rId5"/>
    <sheet name="OVALS" sheetId="6" r:id="rId6"/>
    <sheet name="HALF OVALS" sheetId="7" r:id="rId7"/>
    <sheet name="RACETRACK" sheetId="8" r:id="rId8"/>
    <sheet name="BOWED RECTANG" sheetId="9" r:id="rId9"/>
    <sheet name="TRIANGLES" sheetId="10" r:id="rId10"/>
    <sheet name="TAPERED" sheetId="11" r:id="rId11"/>
    <sheet name="SECTION" sheetId="12" r:id="rId12"/>
    <sheet name="LEFT RIGHT" sheetId="13" r:id="rId13"/>
  </sheets>
  <definedNames>
    <definedName name="_xlnm.Print_Area" localSheetId="8">'BOWED RECTANG'!$A$1:$G$37</definedName>
    <definedName name="_xlnm.Print_Area" localSheetId="6">'HALF OVALS'!$A$1:$G$33</definedName>
    <definedName name="_xlnm.Print_Area" localSheetId="4">'HALF ROUNDS'!$A$1:$G$47</definedName>
    <definedName name="_xlnm.Print_Area" localSheetId="12">'LEFT RIGHT'!$A$1:$G$19</definedName>
    <definedName name="_xlnm.Print_Area" localSheetId="5">'OVALS'!$A$1:$G$56</definedName>
    <definedName name="_xlnm.Print_Area" localSheetId="7">'RACETRACK'!$A$1:$G$31</definedName>
    <definedName name="_xlnm.Print_Area" localSheetId="1">'RECTANGLES'!$A$1:$G$572</definedName>
    <definedName name="_xlnm.Print_Area" localSheetId="3">'ROUNDS'!$A$1:$E$187</definedName>
    <definedName name="_xlnm.Print_Area" localSheetId="11">'SECTION'!$A$1:$G$28</definedName>
    <definedName name="_xlnm.Print_Area" localSheetId="2">'SQUARES'!$A$1:$G$92</definedName>
    <definedName name="_xlnm.Print_Area" localSheetId="10">'TAPERED'!$A$1:$G$18</definedName>
    <definedName name="_xlnm.Print_Area" localSheetId="9">'TRIANGLES'!$A$1:$G$38</definedName>
    <definedName name="_xlnm.Print_Area" localSheetId="0">'VINYL DISCS'!$A$1:$B$27</definedName>
    <definedName name="_xlnm.Print_Titles" localSheetId="8">'BOWED RECTANG'!$1:$5</definedName>
    <definedName name="_xlnm.Print_Titles" localSheetId="6">'HALF OVALS'!$1:$5</definedName>
    <definedName name="_xlnm.Print_Titles" localSheetId="4">'HALF ROUNDS'!$1:$5</definedName>
    <definedName name="_xlnm.Print_Titles" localSheetId="12">'LEFT RIGHT'!$1:$5</definedName>
    <definedName name="_xlnm.Print_Titles" localSheetId="5">'OVALS'!$1:$5</definedName>
    <definedName name="_xlnm.Print_Titles" localSheetId="7">'RACETRACK'!$1:$5</definedName>
    <definedName name="_xlnm.Print_Titles" localSheetId="1">'RECTANGLES'!$1:$5</definedName>
    <definedName name="_xlnm.Print_Titles" localSheetId="3">'ROUNDS'!$1:$5</definedName>
    <definedName name="_xlnm.Print_Titles" localSheetId="11">'SECTION'!$1:$5</definedName>
    <definedName name="_xlnm.Print_Titles" localSheetId="2">'SQUARES'!$1:$5</definedName>
    <definedName name="_xlnm.Print_Titles" localSheetId="10">'TAPERED'!$1:$5</definedName>
    <definedName name="_xlnm.Print_Titles" localSheetId="9">'TRIANGLES'!$1:$5</definedName>
    <definedName name="_xlnm.Print_Titles" localSheetId="0">'VINYL DISCS'!$1:$2</definedName>
  </definedNames>
  <calcPr fullCalcOnLoad="1"/>
</workbook>
</file>

<file path=xl/sharedStrings.xml><?xml version="1.0" encoding="utf-8"?>
<sst xmlns="http://schemas.openxmlformats.org/spreadsheetml/2006/main" count="462" uniqueCount="298">
  <si>
    <t>FELDWARE NO.</t>
  </si>
  <si>
    <t>INCHES</t>
  </si>
  <si>
    <t>MM</t>
  </si>
  <si>
    <t>.140 R 5/64</t>
  </si>
  <si>
    <t>.140 R 3/64</t>
  </si>
  <si>
    <t>115 R 1/16</t>
  </si>
  <si>
    <t>.155 R 1/16</t>
  </si>
  <si>
    <t xml:space="preserve"> </t>
  </si>
  <si>
    <t>.155 R 3/64</t>
  </si>
  <si>
    <t>.175 R 3/32</t>
  </si>
  <si>
    <t>.112 R 5/32</t>
  </si>
  <si>
    <t>0.180-0.140</t>
  </si>
  <si>
    <t>.112-.122</t>
  </si>
  <si>
    <t>.135-.160</t>
  </si>
  <si>
    <t>.160 R 1/16</t>
  </si>
  <si>
    <t>.180 R 1/16</t>
  </si>
  <si>
    <t>.145 R 3/32</t>
  </si>
  <si>
    <t>.175 R 3/64</t>
  </si>
  <si>
    <t>.170 R 1/8</t>
  </si>
  <si>
    <t>.100-.140</t>
  </si>
  <si>
    <t>.137 R .039</t>
  </si>
  <si>
    <t>.170 R 1/16</t>
  </si>
  <si>
    <t>.130-.155</t>
  </si>
  <si>
    <t>.175-.240</t>
  </si>
  <si>
    <t>.120 R 3/64</t>
  </si>
  <si>
    <t>.120 R .090</t>
  </si>
  <si>
    <t>.150 R 1/32</t>
  </si>
  <si>
    <t>.145 R 1/32</t>
  </si>
  <si>
    <t>.160 R 3/64</t>
  </si>
  <si>
    <t>.160 R 1/32</t>
  </si>
  <si>
    <t>.140 R 1/8</t>
  </si>
  <si>
    <t>.103-.120</t>
  </si>
  <si>
    <t>.180 R .100</t>
  </si>
  <si>
    <t>.115 R 3/32</t>
  </si>
  <si>
    <t>.165 R .100</t>
  </si>
  <si>
    <t>.130 R 1/16</t>
  </si>
  <si>
    <t>.155 R 5/16</t>
  </si>
  <si>
    <t>.140 R 1/16</t>
  </si>
  <si>
    <t>.180 R 7/64</t>
  </si>
  <si>
    <t>.190 R 9/32</t>
  </si>
  <si>
    <t>.142 R 1/16</t>
  </si>
  <si>
    <t>.140 R 1/32</t>
  </si>
  <si>
    <t>.200 R 1/32</t>
  </si>
  <si>
    <t>.130 R 1/32</t>
  </si>
  <si>
    <t>.145 R 5/32</t>
  </si>
  <si>
    <t>.145-.160</t>
  </si>
  <si>
    <t>.156-.170</t>
  </si>
  <si>
    <t>.170 R .135</t>
  </si>
  <si>
    <t>.180 R 1/8</t>
  </si>
  <si>
    <t>.140 R 3/32</t>
  </si>
  <si>
    <t>.130 R 3/64</t>
  </si>
  <si>
    <t>.144-.175</t>
  </si>
  <si>
    <t>3.65-4.44</t>
  </si>
  <si>
    <t>.130-.187</t>
  </si>
  <si>
    <t>.140-.175</t>
  </si>
  <si>
    <t>3.55-4.44</t>
  </si>
  <si>
    <t>.150 R 1/4</t>
  </si>
  <si>
    <t>.165 R 1/16</t>
  </si>
  <si>
    <t>.153 R .059</t>
  </si>
  <si>
    <t>185 R 1/8</t>
  </si>
  <si>
    <t>.170 R .140</t>
  </si>
  <si>
    <t>.220 R 3/32</t>
  </si>
  <si>
    <t>.195 R 3/16</t>
  </si>
  <si>
    <t>.195 R 3/64</t>
  </si>
  <si>
    <t>.145 R 1/8</t>
  </si>
  <si>
    <t>.190 R 3/64</t>
  </si>
  <si>
    <t>.125 R 1/16</t>
  </si>
  <si>
    <t>.170 R 13/64</t>
  </si>
  <si>
    <t>.185 R 1/8</t>
  </si>
  <si>
    <t>3.1/8</t>
  </si>
  <si>
    <t>.135 R 7/16</t>
  </si>
  <si>
    <t>.178 R 5/64</t>
  </si>
  <si>
    <t>.190 R 5/64</t>
  </si>
  <si>
    <t>.153 R 3/32</t>
  </si>
  <si>
    <t>.138-.153</t>
  </si>
  <si>
    <t>3.50-3.88</t>
  </si>
  <si>
    <t>.156 R 1/16</t>
  </si>
  <si>
    <t>.240 R 3/32</t>
  </si>
  <si>
    <t>.192 R 5/32</t>
  </si>
  <si>
    <t>.125-.145R.100</t>
  </si>
  <si>
    <t>3.18-3.68</t>
  </si>
  <si>
    <t>.152 R 1/16</t>
  </si>
  <si>
    <t>.230 R 3/32</t>
  </si>
  <si>
    <t>.160 R 7/64</t>
  </si>
  <si>
    <t>.210 R 1/16</t>
  </si>
  <si>
    <t>.110 R 1/4</t>
  </si>
  <si>
    <t>.185 R 3/32</t>
  </si>
  <si>
    <t>.198 R 3/32</t>
  </si>
  <si>
    <t>.120 R .032</t>
  </si>
  <si>
    <t>.143 R 1/32</t>
  </si>
  <si>
    <t>.145 R 3/64</t>
  </si>
  <si>
    <t>.220 R 7/64</t>
  </si>
  <si>
    <t>.170 R .156</t>
  </si>
  <si>
    <t>.170-.205</t>
  </si>
  <si>
    <t>.270 R 3/8</t>
  </si>
  <si>
    <t>.130-.194</t>
  </si>
  <si>
    <t>.150 R 3/64</t>
  </si>
  <si>
    <t>.180 R 7/16</t>
  </si>
  <si>
    <t>.138 R .100</t>
  </si>
  <si>
    <t>.140 R .100</t>
  </si>
  <si>
    <t>.185 R 1/4</t>
  </si>
  <si>
    <t>.240 R .228</t>
  </si>
  <si>
    <t>.140-.180</t>
  </si>
  <si>
    <t>.165 R 3/64</t>
  </si>
  <si>
    <t>.235  R .165</t>
  </si>
  <si>
    <t>.145 R 1/16</t>
  </si>
  <si>
    <t>.192 R 3/8</t>
  </si>
  <si>
    <t>.190 R .094</t>
  </si>
  <si>
    <t>.150 R 1/16</t>
  </si>
  <si>
    <t>.175 R .083</t>
  </si>
  <si>
    <t>.250 R 3/32</t>
  </si>
  <si>
    <t>.140 R .260</t>
  </si>
  <si>
    <t>.105-256</t>
  </si>
  <si>
    <t>2.66-6.50</t>
  </si>
  <si>
    <t>240 R 1/8</t>
  </si>
  <si>
    <t>.170 R 1/32</t>
  </si>
  <si>
    <t>.256 VR .105</t>
  </si>
  <si>
    <t>.115 R .062</t>
  </si>
  <si>
    <t>.170 R 3/32</t>
  </si>
  <si>
    <t>.145 R 3/16</t>
  </si>
  <si>
    <t>.180 R 3/32</t>
  </si>
  <si>
    <t>.150 R 3/16</t>
  </si>
  <si>
    <t>.150 R .138</t>
  </si>
  <si>
    <t>.200 R 3/16</t>
  </si>
  <si>
    <t>.145-.160-.187</t>
  </si>
  <si>
    <t>3.68-4.06-4.74</t>
  </si>
  <si>
    <t>.145 R .150</t>
  </si>
  <si>
    <t>.160-.185</t>
  </si>
  <si>
    <t>4.06-4.69</t>
  </si>
  <si>
    <t>.125-.140-.170</t>
  </si>
  <si>
    <t>3.17-3.55-4.31</t>
  </si>
  <si>
    <t>.170 R 5/64</t>
  </si>
  <si>
    <t>.190 R 3/32</t>
  </si>
  <si>
    <t>.160-.180</t>
  </si>
  <si>
    <t>4.06-4.56</t>
  </si>
  <si>
    <t>.250 R 11/64</t>
  </si>
  <si>
    <t>SQUARES</t>
  </si>
  <si>
    <t>.120-.145-.180</t>
  </si>
  <si>
    <t>.140-.193</t>
  </si>
  <si>
    <t>.140-.155</t>
  </si>
  <si>
    <t>.170-.255-.250</t>
  </si>
  <si>
    <t>.125-.145</t>
  </si>
  <si>
    <t>.130-.140-.155</t>
  </si>
  <si>
    <t>.160-.250</t>
  </si>
  <si>
    <t>.230 R 1/8</t>
  </si>
  <si>
    <t>ROUNDS</t>
  </si>
  <si>
    <t xml:space="preserve">           .100-.130</t>
  </si>
  <si>
    <t>.150 DOMED</t>
  </si>
  <si>
    <t>.174-.187</t>
  </si>
  <si>
    <t>.130-.137</t>
  </si>
  <si>
    <t>HALF ROUNDS</t>
  </si>
  <si>
    <t>.160 R 3/67</t>
  </si>
  <si>
    <t>.130-.140-.185</t>
  </si>
  <si>
    <t>.187 R 1/16</t>
  </si>
  <si>
    <t>OVALS</t>
  </si>
  <si>
    <t>.125-.190</t>
  </si>
  <si>
    <t>.140-285</t>
  </si>
  <si>
    <t>.150-.192</t>
  </si>
  <si>
    <t>.127-.187</t>
  </si>
  <si>
    <t>1597B</t>
  </si>
  <si>
    <t>HALF OVALS</t>
  </si>
  <si>
    <t>.125-.140</t>
  </si>
  <si>
    <t>RACETRACK</t>
  </si>
  <si>
    <t>.115-.140</t>
  </si>
  <si>
    <t>2.91-3.55</t>
  </si>
  <si>
    <t>.140 R 1/4</t>
  </si>
  <si>
    <t>.125-.140-.160</t>
  </si>
  <si>
    <t>3.17-3.55-4.19</t>
  </si>
  <si>
    <t>.145 R 5/8</t>
  </si>
  <si>
    <t>.165 R 9/64</t>
  </si>
  <si>
    <t>.112-.122-.160</t>
  </si>
  <si>
    <t>2.84-3.08-4.19</t>
  </si>
  <si>
    <t>.125-.150</t>
  </si>
  <si>
    <t>3.17-3.81</t>
  </si>
  <si>
    <t>.180 R .232</t>
  </si>
  <si>
    <t>.125-210</t>
  </si>
  <si>
    <t>3.17-5.33</t>
  </si>
  <si>
    <t>TRIANGLES</t>
  </si>
  <si>
    <t>TAPERED</t>
  </si>
  <si>
    <t>SECTION</t>
  </si>
  <si>
    <t>LEFT-RIGHT</t>
  </si>
  <si>
    <t>1491-1492</t>
  </si>
  <si>
    <t>1493-1494</t>
  </si>
  <si>
    <t>1644-1645</t>
  </si>
  <si>
    <t>1335-1336</t>
  </si>
  <si>
    <t>1453-1454</t>
  </si>
  <si>
    <t>1517-1518</t>
  </si>
  <si>
    <t>1463-1464</t>
  </si>
  <si>
    <t>1195-1196</t>
  </si>
  <si>
    <t>1135-1136</t>
  </si>
  <si>
    <t>1285-1286</t>
  </si>
  <si>
    <t>VINYL DISCS</t>
  </si>
  <si>
    <t>1-1/8</t>
  </si>
  <si>
    <t>1-3/8</t>
  </si>
  <si>
    <t>1-7/16</t>
  </si>
  <si>
    <t>1-1/2</t>
  </si>
  <si>
    <t>1-9/16</t>
  </si>
  <si>
    <t>1-5/8</t>
  </si>
  <si>
    <t>1-11/12</t>
  </si>
  <si>
    <t>1-3/4</t>
  </si>
  <si>
    <t>1-13/16</t>
  </si>
  <si>
    <t>1-7/8</t>
  </si>
  <si>
    <t>1-15/16</t>
  </si>
  <si>
    <t>2-1/16</t>
  </si>
  <si>
    <t>2-1/8</t>
  </si>
  <si>
    <t>2-3/8</t>
  </si>
  <si>
    <t>2-7/16</t>
  </si>
  <si>
    <t>2-9/16</t>
  </si>
  <si>
    <t>2-5/8</t>
  </si>
  <si>
    <t>2-11/16</t>
  </si>
  <si>
    <t>2-13/16</t>
  </si>
  <si>
    <t>3-1/8</t>
  </si>
  <si>
    <t>3-5/16</t>
  </si>
  <si>
    <t>3-3/8</t>
  </si>
  <si>
    <t>3-13/16</t>
  </si>
  <si>
    <t>LENGTH</t>
  </si>
  <si>
    <t>WIDTH</t>
  </si>
  <si>
    <t>HEIGHT</t>
  </si>
  <si>
    <t>DIAMETER</t>
  </si>
  <si>
    <t>.130-.145-.220</t>
  </si>
  <si>
    <t>.110-.145-.170</t>
  </si>
  <si>
    <t>.112-.115-.190</t>
  </si>
  <si>
    <t>.162-.190</t>
  </si>
  <si>
    <t>1737A</t>
  </si>
  <si>
    <t>1973-1974</t>
  </si>
  <si>
    <t>1975-1976</t>
  </si>
  <si>
    <t>various</t>
  </si>
  <si>
    <t>.225   .140</t>
  </si>
  <si>
    <t>1662+1705</t>
  </si>
  <si>
    <t>.140  .170</t>
  </si>
  <si>
    <t>3.55  4.30</t>
  </si>
  <si>
    <t>.130  .160</t>
  </si>
  <si>
    <t>.145  .190</t>
  </si>
  <si>
    <t>3.30  4.06</t>
  </si>
  <si>
    <t>RECTANGLES</t>
  </si>
  <si>
    <t>1732+1151</t>
  </si>
  <si>
    <t>1005+1758</t>
  </si>
  <si>
    <t>.133 - .146</t>
  </si>
  <si>
    <t>.155-.140</t>
  </si>
  <si>
    <t>3.94-3.56</t>
  </si>
  <si>
    <t>303-230</t>
  </si>
  <si>
    <t>7.70-5.84</t>
  </si>
  <si>
    <t>0.150-157</t>
  </si>
  <si>
    <t>3.81-3.99</t>
  </si>
  <si>
    <t>.187-.137-140</t>
  </si>
  <si>
    <t>4.75-3.48-3.56</t>
  </si>
  <si>
    <t xml:space="preserve">.140-.180 </t>
  </si>
  <si>
    <t>0.125-.145</t>
  </si>
  <si>
    <t>0.280-155</t>
  </si>
  <si>
    <t>7.11-3.94</t>
  </si>
  <si>
    <t>3.30-3.56-4.70</t>
  </si>
  <si>
    <t>3.18-3.56</t>
  </si>
  <si>
    <t>2.92-3.56</t>
  </si>
  <si>
    <t>1963  1/4</t>
  </si>
  <si>
    <t>1827  1/3</t>
  </si>
  <si>
    <t>1893  1/3</t>
  </si>
  <si>
    <t>1981  1/4</t>
  </si>
  <si>
    <t>2031  1/3</t>
  </si>
  <si>
    <t>2057  1/4</t>
  </si>
  <si>
    <t>1733  1/4(1015)</t>
  </si>
  <si>
    <t>2237  1/3(1015)</t>
  </si>
  <si>
    <t>2261  1/3</t>
  </si>
  <si>
    <t>2170  1/4(1032)</t>
  </si>
  <si>
    <t>3.43-4.06</t>
  </si>
  <si>
    <t>2.54-3.56</t>
  </si>
  <si>
    <t>3.30-3.94</t>
  </si>
  <si>
    <t>4.44-6.10</t>
  </si>
  <si>
    <t>3.30-3.68-5.59</t>
  </si>
  <si>
    <t>2.62-3.05</t>
  </si>
  <si>
    <t>2.79-3.68-4.32</t>
  </si>
  <si>
    <t>3.66-4.44</t>
  </si>
  <si>
    <t>3.30-4.75</t>
  </si>
  <si>
    <t>2.84-2.92-4.83</t>
  </si>
  <si>
    <t>4.57-3.56</t>
  </si>
  <si>
    <t>2.84-3.10</t>
  </si>
  <si>
    <t>3.68-4.06</t>
  </si>
  <si>
    <t>3.96-4.32</t>
  </si>
  <si>
    <t>2.67-6.50</t>
  </si>
  <si>
    <t>4.11-4.83</t>
  </si>
  <si>
    <t>3.56-4.57</t>
  </si>
  <si>
    <t>.206-.250</t>
  </si>
  <si>
    <t>5.23-6.35</t>
  </si>
  <si>
    <t>3.30 -3.56-3.94</t>
  </si>
  <si>
    <t>4.06-6.35</t>
  </si>
  <si>
    <t>4.32-6.48-6.35</t>
  </si>
  <si>
    <t>3.56-4.90</t>
  </si>
  <si>
    <t>3.56-3.94</t>
  </si>
  <si>
    <t>3.05-3.68-4.57</t>
  </si>
  <si>
    <t>2.54-3.30</t>
  </si>
  <si>
    <t>5.72-3.56</t>
  </si>
  <si>
    <t>4.42-4.75</t>
  </si>
  <si>
    <t>3.30-3.48</t>
  </si>
  <si>
    <r>
      <t>2090</t>
    </r>
    <r>
      <rPr>
        <b/>
        <sz val="14"/>
        <rFont val="Arial"/>
        <family val="2"/>
      </rPr>
      <t xml:space="preserve"> rings</t>
    </r>
  </si>
  <si>
    <t>BOWED RECTANGLE</t>
  </si>
  <si>
    <t>.125.140.155.190</t>
  </si>
  <si>
    <t>1990-1991</t>
  </si>
  <si>
    <t>2137(kidney)</t>
  </si>
  <si>
    <t>2141(kidney)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</si>
</sst>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0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_(* #,##0.000_);_(* \(#,##0.000\);_(* &quot;-&quot;???_);_(@_)"/>
    <numFmt numFmtId="177" formatCode="[$-409]h:mm:ss\ AM/PM"/>
  </numFmts>
  <fonts count="44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13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65" fontId="3" fillId="0" borderId="11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4" fontId="0" fillId="0" borderId="0" xfId="42" applyNumberFormat="1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0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72" fontId="3" fillId="0" borderId="10" xfId="42" applyNumberFormat="1" applyFont="1" applyBorder="1" applyAlignment="1" applyProtection="1">
      <alignment/>
      <protection/>
    </xf>
    <xf numFmtId="43" fontId="3" fillId="0" borderId="10" xfId="42" applyFont="1" applyBorder="1" applyAlignment="1" applyProtection="1">
      <alignment/>
      <protection/>
    </xf>
    <xf numFmtId="172" fontId="3" fillId="0" borderId="10" xfId="42" applyNumberFormat="1" applyFont="1" applyBorder="1" applyAlignment="1" applyProtection="1">
      <alignment horizontal="right"/>
      <protection/>
    </xf>
    <xf numFmtId="43" fontId="3" fillId="0" borderId="10" xfId="42" applyFont="1" applyBorder="1" applyAlignment="1" applyProtection="1">
      <alignment horizontal="right"/>
      <protection/>
    </xf>
    <xf numFmtId="172" fontId="3" fillId="0" borderId="10" xfId="42" applyNumberFormat="1" applyFont="1" applyFill="1" applyBorder="1" applyAlignment="1" applyProtection="1">
      <alignment/>
      <protection/>
    </xf>
    <xf numFmtId="43" fontId="3" fillId="0" borderId="10" xfId="42" applyFont="1" applyFill="1" applyBorder="1" applyAlignment="1" applyProtection="1">
      <alignment/>
      <protection/>
    </xf>
    <xf numFmtId="172" fontId="3" fillId="0" borderId="10" xfId="42" applyNumberFormat="1" applyFont="1" applyBorder="1" applyAlignment="1">
      <alignment horizontal="right"/>
    </xf>
    <xf numFmtId="43" fontId="3" fillId="0" borderId="10" xfId="42" applyFont="1" applyBorder="1" applyAlignment="1">
      <alignment horizontal="right"/>
    </xf>
    <xf numFmtId="172" fontId="3" fillId="0" borderId="10" xfId="42" applyNumberFormat="1" applyFont="1" applyBorder="1" applyAlignment="1" applyProtection="1">
      <alignment/>
      <protection/>
    </xf>
    <xf numFmtId="43" fontId="3" fillId="0" borderId="10" xfId="42" applyFont="1" applyBorder="1" applyAlignment="1" applyProtection="1">
      <alignment/>
      <protection/>
    </xf>
    <xf numFmtId="172" fontId="3" fillId="0" borderId="10" xfId="42" applyNumberFormat="1" applyFont="1" applyFill="1" applyBorder="1" applyAlignment="1" applyProtection="1">
      <alignment horizontal="right"/>
      <protection/>
    </xf>
    <xf numFmtId="43" fontId="3" fillId="0" borderId="10" xfId="42" applyFont="1" applyFill="1" applyBorder="1" applyAlignment="1" applyProtection="1">
      <alignment horizontal="right"/>
      <protection/>
    </xf>
    <xf numFmtId="0" fontId="3" fillId="0" borderId="1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166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 horizontal="right"/>
      <protection/>
    </xf>
    <xf numFmtId="43" fontId="3" fillId="0" borderId="0" xfId="42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4" fontId="3" fillId="0" borderId="10" xfId="42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72" fontId="3" fillId="0" borderId="10" xfId="42" applyNumberFormat="1" applyFont="1" applyFill="1" applyBorder="1" applyAlignment="1" applyProtection="1">
      <alignment/>
      <protection/>
    </xf>
    <xf numFmtId="172" fontId="3" fillId="0" borderId="10" xfId="42" applyNumberFormat="1" applyFont="1" applyBorder="1" applyAlignment="1">
      <alignment/>
    </xf>
    <xf numFmtId="172" fontId="3" fillId="0" borderId="10" xfId="42" applyNumberFormat="1" applyFont="1" applyBorder="1" applyAlignment="1" quotePrefix="1">
      <alignment horizontal="right"/>
    </xf>
    <xf numFmtId="172" fontId="3" fillId="0" borderId="10" xfId="42" applyNumberFormat="1" applyFont="1" applyFill="1" applyBorder="1" applyAlignment="1">
      <alignment horizontal="right"/>
    </xf>
    <xf numFmtId="0" fontId="3" fillId="0" borderId="10" xfId="0" applyFont="1" applyBorder="1" applyAlignment="1" applyProtection="1">
      <alignment/>
      <protection/>
    </xf>
    <xf numFmtId="43" fontId="3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43" fontId="3" fillId="0" borderId="10" xfId="0" applyNumberFormat="1" applyFont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right"/>
      <protection/>
    </xf>
    <xf numFmtId="43" fontId="3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172" fontId="3" fillId="0" borderId="10" xfId="42" applyNumberFormat="1" applyFont="1" applyFill="1" applyBorder="1" applyAlignment="1">
      <alignment/>
    </xf>
    <xf numFmtId="43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42" applyNumberFormat="1" applyFont="1" applyFill="1" applyBorder="1" applyAlignment="1" quotePrefix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0" fontId="3" fillId="0" borderId="10" xfId="42" applyNumberFormat="1" applyFont="1" applyBorder="1" applyAlignment="1">
      <alignment horizontal="center"/>
    </xf>
    <xf numFmtId="43" fontId="3" fillId="0" borderId="10" xfId="42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6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 vertical="center"/>
      <protection/>
    </xf>
    <xf numFmtId="166" fontId="3" fillId="0" borderId="10" xfId="0" applyNumberFormat="1" applyFont="1" applyBorder="1" applyAlignment="1" applyProtection="1">
      <alignment/>
      <protection/>
    </xf>
    <xf numFmtId="166" fontId="3" fillId="0" borderId="10" xfId="42" applyNumberFormat="1" applyFont="1" applyBorder="1" applyAlignment="1" applyProtection="1">
      <alignment/>
      <protection/>
    </xf>
    <xf numFmtId="172" fontId="3" fillId="0" borderId="10" xfId="42" applyNumberFormat="1" applyFont="1" applyBorder="1" applyAlignment="1" applyProtection="1">
      <alignment horizontal="right" vertical="center"/>
      <protection/>
    </xf>
    <xf numFmtId="2" fontId="3" fillId="0" borderId="10" xfId="42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172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43" fontId="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66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2" fontId="3" fillId="0" borderId="10" xfId="0" applyNumberFormat="1" applyFont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43" fontId="3" fillId="0" borderId="0" xfId="42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82"/>
  <sheetViews>
    <sheetView defaultGridColor="0" zoomScale="70" zoomScaleNormal="70" zoomScalePageLayoutView="0" colorId="22" workbookViewId="0" topLeftCell="A1">
      <selection activeCell="A1" sqref="A1:B1"/>
    </sheetView>
  </sheetViews>
  <sheetFormatPr defaultColWidth="9.77734375" defaultRowHeight="15"/>
  <cols>
    <col min="1" max="2" width="15.77734375" style="0" customWidth="1"/>
  </cols>
  <sheetData>
    <row r="1" spans="1:5" s="12" customFormat="1" ht="20.25">
      <c r="A1" s="108" t="s">
        <v>191</v>
      </c>
      <c r="B1" s="109"/>
      <c r="E1" s="11"/>
    </row>
    <row r="2" spans="1:5" s="12" customFormat="1" ht="12" customHeight="1">
      <c r="A2" s="110"/>
      <c r="B2" s="111"/>
      <c r="E2" s="11"/>
    </row>
    <row r="3" spans="1:5" s="40" customFormat="1" ht="18.75">
      <c r="A3" s="48" t="s">
        <v>1</v>
      </c>
      <c r="B3" s="48" t="s">
        <v>2</v>
      </c>
      <c r="E3" s="41"/>
    </row>
    <row r="4" spans="1:2" ht="18">
      <c r="A4" s="14" t="s">
        <v>192</v>
      </c>
      <c r="B4" s="53">
        <v>33</v>
      </c>
    </row>
    <row r="5" spans="1:2" ht="18">
      <c r="A5" s="14" t="s">
        <v>193</v>
      </c>
      <c r="B5" s="53">
        <v>38</v>
      </c>
    </row>
    <row r="6" spans="1:2" ht="18">
      <c r="A6" s="14" t="s">
        <v>194</v>
      </c>
      <c r="B6" s="53">
        <v>40</v>
      </c>
    </row>
    <row r="7" spans="1:2" ht="18">
      <c r="A7" s="14" t="s">
        <v>195</v>
      </c>
      <c r="B7" s="53"/>
    </row>
    <row r="8" spans="1:2" ht="18">
      <c r="A8" s="14" t="s">
        <v>196</v>
      </c>
      <c r="B8" s="53">
        <v>43</v>
      </c>
    </row>
    <row r="9" spans="1:2" ht="18">
      <c r="A9" s="14" t="s">
        <v>197</v>
      </c>
      <c r="B9" s="53"/>
    </row>
    <row r="10" spans="1:2" ht="18">
      <c r="A10" s="14" t="s">
        <v>198</v>
      </c>
      <c r="B10" s="53"/>
    </row>
    <row r="11" spans="1:2" ht="18">
      <c r="A11" s="14" t="s">
        <v>199</v>
      </c>
      <c r="B11" s="53">
        <v>48</v>
      </c>
    </row>
    <row r="12" spans="1:2" ht="18">
      <c r="A12" s="14" t="s">
        <v>200</v>
      </c>
      <c r="B12" s="53">
        <v>48</v>
      </c>
    </row>
    <row r="13" spans="1:2" ht="18">
      <c r="A13" s="14" t="s">
        <v>201</v>
      </c>
      <c r="B13" s="53">
        <v>53</v>
      </c>
    </row>
    <row r="14" spans="1:2" ht="18">
      <c r="A14" s="14" t="s">
        <v>202</v>
      </c>
      <c r="B14" s="53">
        <v>53</v>
      </c>
    </row>
    <row r="15" spans="1:2" ht="18">
      <c r="A15" s="14" t="s">
        <v>203</v>
      </c>
      <c r="B15" s="53">
        <v>58</v>
      </c>
    </row>
    <row r="16" spans="1:2" ht="18">
      <c r="A16" s="14" t="s">
        <v>204</v>
      </c>
      <c r="B16" s="53">
        <v>58</v>
      </c>
    </row>
    <row r="17" spans="1:2" ht="18">
      <c r="A17" s="14" t="s">
        <v>205</v>
      </c>
      <c r="B17" s="53">
        <v>63</v>
      </c>
    </row>
    <row r="18" spans="1:2" ht="18">
      <c r="A18" s="14" t="s">
        <v>206</v>
      </c>
      <c r="B18" s="53">
        <v>66</v>
      </c>
    </row>
    <row r="19" spans="1:2" ht="18">
      <c r="A19" s="14" t="s">
        <v>207</v>
      </c>
      <c r="B19" s="53">
        <v>70</v>
      </c>
    </row>
    <row r="20" spans="1:2" ht="18">
      <c r="A20" s="14" t="s">
        <v>208</v>
      </c>
      <c r="B20" s="53">
        <v>70</v>
      </c>
    </row>
    <row r="21" spans="1:2" ht="18">
      <c r="A21" s="14" t="s">
        <v>209</v>
      </c>
      <c r="B21" s="53"/>
    </row>
    <row r="22" spans="1:2" ht="18">
      <c r="A22" s="14" t="s">
        <v>210</v>
      </c>
      <c r="B22" s="53">
        <v>75</v>
      </c>
    </row>
    <row r="23" spans="1:2" ht="18">
      <c r="A23" s="14" t="s">
        <v>211</v>
      </c>
      <c r="B23" s="53">
        <v>83</v>
      </c>
    </row>
    <row r="24" spans="1:2" ht="18">
      <c r="A24" s="14" t="s">
        <v>212</v>
      </c>
      <c r="B24" s="53">
        <v>89</v>
      </c>
    </row>
    <row r="25" spans="1:2" ht="18">
      <c r="A25" s="14" t="s">
        <v>213</v>
      </c>
      <c r="B25" s="53">
        <v>89</v>
      </c>
    </row>
    <row r="26" spans="1:2" ht="18">
      <c r="A26" s="14" t="s">
        <v>214</v>
      </c>
      <c r="B26" s="53">
        <v>100</v>
      </c>
    </row>
    <row r="27" spans="1:2" ht="15">
      <c r="A27" t="s">
        <v>7</v>
      </c>
      <c r="B27" s="15"/>
    </row>
    <row r="28" spans="1:2" ht="15">
      <c r="A28" t="s">
        <v>7</v>
      </c>
      <c r="B28" s="15"/>
    </row>
    <row r="29" spans="1:2" ht="15">
      <c r="A29" t="s">
        <v>7</v>
      </c>
      <c r="B29" s="15"/>
    </row>
    <row r="30" spans="1:2" ht="15">
      <c r="A30" t="s">
        <v>7</v>
      </c>
      <c r="B30" s="15"/>
    </row>
    <row r="31" spans="1:2" ht="15">
      <c r="A31" t="s">
        <v>7</v>
      </c>
      <c r="B31" s="15"/>
    </row>
    <row r="32" spans="1:2" ht="15">
      <c r="A32" t="s">
        <v>7</v>
      </c>
      <c r="B32" s="15"/>
    </row>
    <row r="33" spans="1:2" ht="15">
      <c r="A33" t="s">
        <v>7</v>
      </c>
      <c r="B33" s="15"/>
    </row>
    <row r="34" spans="1:2" ht="15">
      <c r="A34" t="s">
        <v>7</v>
      </c>
      <c r="B34" s="15"/>
    </row>
    <row r="35" spans="1:2" ht="15">
      <c r="A35" t="s">
        <v>7</v>
      </c>
      <c r="B35" s="15"/>
    </row>
    <row r="36" spans="1:2" ht="15">
      <c r="A36" t="s">
        <v>7</v>
      </c>
      <c r="B36" s="15"/>
    </row>
    <row r="37" spans="1:2" ht="15">
      <c r="A37" t="s">
        <v>7</v>
      </c>
      <c r="B37" s="15"/>
    </row>
    <row r="38" spans="1:2" ht="15">
      <c r="A38" t="s">
        <v>7</v>
      </c>
      <c r="B38" s="15"/>
    </row>
    <row r="39" spans="1:2" ht="15">
      <c r="A39" t="s">
        <v>7</v>
      </c>
      <c r="B39" s="15"/>
    </row>
    <row r="40" spans="1:2" ht="15">
      <c r="A40" t="s">
        <v>7</v>
      </c>
      <c r="B40" s="15"/>
    </row>
    <row r="41" ht="15">
      <c r="B41" s="15"/>
    </row>
    <row r="42" ht="15">
      <c r="B42" s="15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5"/>
    </row>
    <row r="53" ht="15">
      <c r="B53" s="15"/>
    </row>
    <row r="54" ht="15">
      <c r="B54" s="15"/>
    </row>
    <row r="55" ht="15">
      <c r="B55" s="15"/>
    </row>
    <row r="56" ht="15">
      <c r="B56" s="15"/>
    </row>
    <row r="57" ht="15">
      <c r="B57" s="15"/>
    </row>
    <row r="58" ht="15">
      <c r="B58" s="15"/>
    </row>
    <row r="59" ht="15">
      <c r="B59" s="15"/>
    </row>
    <row r="60" ht="15">
      <c r="B60" s="15"/>
    </row>
    <row r="61" ht="15">
      <c r="B61" s="15"/>
    </row>
    <row r="62" ht="15">
      <c r="B62" s="15"/>
    </row>
    <row r="63" ht="15">
      <c r="B63" s="15"/>
    </row>
    <row r="64" ht="15">
      <c r="B64" s="15"/>
    </row>
    <row r="65" ht="15">
      <c r="B65" s="15"/>
    </row>
    <row r="66" ht="15">
      <c r="B66" s="15"/>
    </row>
    <row r="67" ht="15">
      <c r="B67" s="15"/>
    </row>
    <row r="68" ht="15">
      <c r="B68" s="15"/>
    </row>
    <row r="69" ht="15">
      <c r="B69" s="15"/>
    </row>
    <row r="70" ht="15">
      <c r="B70" s="15"/>
    </row>
    <row r="71" ht="15">
      <c r="B71" s="15"/>
    </row>
    <row r="72" ht="15">
      <c r="B72" s="15"/>
    </row>
    <row r="73" ht="15">
      <c r="B73" s="15"/>
    </row>
    <row r="74" ht="15">
      <c r="B74" s="15"/>
    </row>
    <row r="75" ht="15">
      <c r="B75" s="15"/>
    </row>
    <row r="76" ht="15">
      <c r="B76" s="15"/>
    </row>
    <row r="77" ht="15">
      <c r="B77" s="15"/>
    </row>
    <row r="78" ht="15">
      <c r="B78" s="15"/>
    </row>
    <row r="79" ht="15">
      <c r="B79" s="15"/>
    </row>
    <row r="80" ht="15">
      <c r="B80" s="15"/>
    </row>
    <row r="81" ht="15">
      <c r="B81" s="15"/>
    </row>
    <row r="82" ht="15">
      <c r="B82" s="15"/>
    </row>
  </sheetData>
  <sheetProtection/>
  <mergeCells count="2">
    <mergeCell ref="A1:B1"/>
    <mergeCell ref="A2:B2"/>
  </mergeCells>
  <printOptions gridLines="1"/>
  <pageMargins left="1" right="1" top="1" bottom="1" header="0.5" footer="0.5"/>
  <pageSetup horizontalDpi="300" verticalDpi="300" orientation="portrait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G53"/>
  <sheetViews>
    <sheetView defaultGridColor="0" zoomScale="70" zoomScaleNormal="70" zoomScaleSheetLayoutView="65" zoomScalePageLayoutView="0" colorId="22" workbookViewId="0" topLeftCell="A7">
      <selection activeCell="G18" sqref="G18"/>
    </sheetView>
  </sheetViews>
  <sheetFormatPr defaultColWidth="9.77734375" defaultRowHeight="15"/>
  <cols>
    <col min="1" max="1" width="18.21484375" style="0" customWidth="1"/>
    <col min="2" max="5" width="9.77734375" style="0" customWidth="1"/>
    <col min="6" max="6" width="11.10546875" style="0" bestFit="1" customWidth="1"/>
    <col min="7" max="7" width="10.77734375" style="0" customWidth="1"/>
  </cols>
  <sheetData>
    <row r="1" spans="1:7" s="17" customFormat="1" ht="20.25">
      <c r="A1" s="108" t="s">
        <v>177</v>
      </c>
      <c r="B1" s="108"/>
      <c r="C1" s="108"/>
      <c r="D1" s="108"/>
      <c r="E1" s="108"/>
      <c r="F1" s="108"/>
      <c r="G1" s="108"/>
    </row>
    <row r="2" spans="1:7" s="17" customFormat="1" ht="12" customHeight="1">
      <c r="A2" s="112"/>
      <c r="B2" s="112"/>
      <c r="C2" s="112"/>
      <c r="D2" s="112"/>
      <c r="E2" s="112"/>
      <c r="F2" s="112"/>
      <c r="G2" s="112"/>
    </row>
    <row r="3" spans="1:7" s="17" customFormat="1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s="17" customFormat="1" ht="12" customHeight="1">
      <c r="A4" s="113"/>
      <c r="B4" s="113"/>
      <c r="C4" s="113"/>
      <c r="D4" s="113"/>
      <c r="E4" s="113"/>
      <c r="F4" s="113"/>
      <c r="G4" s="113"/>
    </row>
    <row r="5" spans="1:7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7" ht="18">
      <c r="A6" s="14">
        <v>1963</v>
      </c>
      <c r="B6" s="29">
        <v>0.615</v>
      </c>
      <c r="C6" s="30">
        <f>B6*25.4</f>
        <v>15.620999999999999</v>
      </c>
      <c r="D6" s="29">
        <v>0.615</v>
      </c>
      <c r="E6" s="30">
        <f>D6*25.4</f>
        <v>15.620999999999999</v>
      </c>
      <c r="F6" s="29">
        <v>0.163</v>
      </c>
      <c r="G6" s="30">
        <f>F6*25.4</f>
        <v>4.1402</v>
      </c>
    </row>
    <row r="7" spans="1:7" ht="18">
      <c r="A7" s="14">
        <v>1981</v>
      </c>
      <c r="B7" s="29">
        <v>0.842</v>
      </c>
      <c r="C7" s="30">
        <f aca="true" t="shared" si="0" ref="C7:C37">B7*25.4</f>
        <v>21.386799999999997</v>
      </c>
      <c r="D7" s="29">
        <v>0.842</v>
      </c>
      <c r="E7" s="30">
        <f aca="true" t="shared" si="1" ref="E7:E38">D7*25.4</f>
        <v>21.386799999999997</v>
      </c>
      <c r="F7" s="29">
        <v>0.156</v>
      </c>
      <c r="G7" s="30">
        <f aca="true" t="shared" si="2" ref="G7:G37">F7*25.4</f>
        <v>3.9623999999999997</v>
      </c>
    </row>
    <row r="8" spans="1:7" ht="18">
      <c r="A8" s="14">
        <v>2256</v>
      </c>
      <c r="B8" s="29">
        <v>0.864</v>
      </c>
      <c r="C8" s="30">
        <f t="shared" si="0"/>
        <v>21.9456</v>
      </c>
      <c r="D8" s="29">
        <v>0.864</v>
      </c>
      <c r="E8" s="30">
        <f t="shared" si="1"/>
        <v>21.9456</v>
      </c>
      <c r="F8" s="29">
        <v>0.1</v>
      </c>
      <c r="G8" s="30">
        <f t="shared" si="2"/>
        <v>2.54</v>
      </c>
    </row>
    <row r="9" spans="1:7" ht="18">
      <c r="A9" s="14">
        <v>1445</v>
      </c>
      <c r="B9" s="35">
        <v>0.92</v>
      </c>
      <c r="C9" s="30">
        <f t="shared" si="0"/>
        <v>23.368</v>
      </c>
      <c r="D9" s="35">
        <v>0.92</v>
      </c>
      <c r="E9" s="30">
        <f t="shared" si="1"/>
        <v>23.368</v>
      </c>
      <c r="F9" s="29" t="s">
        <v>163</v>
      </c>
      <c r="G9" s="30" t="s">
        <v>252</v>
      </c>
    </row>
    <row r="10" spans="1:7" ht="18">
      <c r="A10" s="14">
        <v>1616</v>
      </c>
      <c r="B10" s="35">
        <v>0.963</v>
      </c>
      <c r="C10" s="30">
        <f t="shared" si="0"/>
        <v>24.460199999999997</v>
      </c>
      <c r="D10" s="35">
        <v>0.963</v>
      </c>
      <c r="E10" s="30">
        <f t="shared" si="1"/>
        <v>24.460199999999997</v>
      </c>
      <c r="F10" s="29">
        <v>0.16</v>
      </c>
      <c r="G10" s="30">
        <f t="shared" si="2"/>
        <v>4.064</v>
      </c>
    </row>
    <row r="11" spans="1:7" ht="18">
      <c r="A11" s="14">
        <v>1622</v>
      </c>
      <c r="B11" s="35">
        <v>1.01</v>
      </c>
      <c r="C11" s="30">
        <f t="shared" si="0"/>
        <v>25.654</v>
      </c>
      <c r="D11" s="35">
        <v>0.562</v>
      </c>
      <c r="E11" s="30">
        <f t="shared" si="1"/>
        <v>14.2748</v>
      </c>
      <c r="F11" s="35">
        <v>0.115</v>
      </c>
      <c r="G11" s="30">
        <f t="shared" si="2"/>
        <v>2.921</v>
      </c>
    </row>
    <row r="12" spans="1:7" ht="18">
      <c r="A12" s="26">
        <v>1867</v>
      </c>
      <c r="B12" s="57">
        <v>1.032</v>
      </c>
      <c r="C12" s="30">
        <f t="shared" si="0"/>
        <v>26.212799999999998</v>
      </c>
      <c r="D12" s="57">
        <v>1.032</v>
      </c>
      <c r="E12" s="30">
        <f t="shared" si="1"/>
        <v>26.212799999999998</v>
      </c>
      <c r="F12" s="57">
        <v>0.145</v>
      </c>
      <c r="G12" s="30">
        <f t="shared" si="2"/>
        <v>3.6829999999999994</v>
      </c>
    </row>
    <row r="13" spans="1:7" ht="18">
      <c r="A13" s="14">
        <v>1745</v>
      </c>
      <c r="B13" s="35">
        <v>1.091</v>
      </c>
      <c r="C13" s="30">
        <f t="shared" si="0"/>
        <v>27.711399999999998</v>
      </c>
      <c r="D13" s="35">
        <v>0.912</v>
      </c>
      <c r="E13" s="30">
        <f t="shared" si="1"/>
        <v>23.1648</v>
      </c>
      <c r="F13" s="35">
        <v>0.15</v>
      </c>
      <c r="G13" s="30">
        <f t="shared" si="2"/>
        <v>3.8099999999999996</v>
      </c>
    </row>
    <row r="14" spans="1:7" ht="18">
      <c r="A14" s="14">
        <v>1746</v>
      </c>
      <c r="B14" s="35">
        <v>1.091</v>
      </c>
      <c r="C14" s="30">
        <f t="shared" si="0"/>
        <v>27.711399999999998</v>
      </c>
      <c r="D14" s="35">
        <v>0.912</v>
      </c>
      <c r="E14" s="30">
        <f t="shared" si="1"/>
        <v>23.1648</v>
      </c>
      <c r="F14" s="35">
        <v>0.15</v>
      </c>
      <c r="G14" s="30">
        <f t="shared" si="2"/>
        <v>3.8099999999999996</v>
      </c>
    </row>
    <row r="15" spans="1:7" ht="18">
      <c r="A15" s="14">
        <v>2057</v>
      </c>
      <c r="B15" s="35">
        <v>1.155</v>
      </c>
      <c r="C15" s="30">
        <f t="shared" si="0"/>
        <v>29.337</v>
      </c>
      <c r="D15" s="35">
        <v>0.628</v>
      </c>
      <c r="E15" s="30">
        <f t="shared" si="1"/>
        <v>15.9512</v>
      </c>
      <c r="F15" s="35">
        <v>0.16</v>
      </c>
      <c r="G15" s="30">
        <f t="shared" si="2"/>
        <v>4.064</v>
      </c>
    </row>
    <row r="16" spans="1:7" ht="18">
      <c r="A16" s="14">
        <v>1974</v>
      </c>
      <c r="B16" s="35">
        <v>1.156</v>
      </c>
      <c r="C16" s="30">
        <f t="shared" si="0"/>
        <v>29.362399999999997</v>
      </c>
      <c r="D16" s="35">
        <v>0.628</v>
      </c>
      <c r="E16" s="30">
        <f t="shared" si="1"/>
        <v>15.9512</v>
      </c>
      <c r="F16" s="35">
        <v>0.145</v>
      </c>
      <c r="G16" s="30">
        <f t="shared" si="2"/>
        <v>3.6829999999999994</v>
      </c>
    </row>
    <row r="17" spans="1:7" ht="18">
      <c r="A17" s="14">
        <v>1181</v>
      </c>
      <c r="B17" s="35">
        <v>1.162</v>
      </c>
      <c r="C17" s="30">
        <f t="shared" si="0"/>
        <v>29.514799999999997</v>
      </c>
      <c r="D17" s="35">
        <v>0.914</v>
      </c>
      <c r="E17" s="30">
        <f t="shared" si="1"/>
        <v>23.2156</v>
      </c>
      <c r="F17" s="35">
        <v>0.165</v>
      </c>
      <c r="G17" s="30">
        <f t="shared" si="2"/>
        <v>4.191</v>
      </c>
    </row>
    <row r="18" spans="1:7" ht="18">
      <c r="A18" s="14">
        <v>2256</v>
      </c>
      <c r="B18" s="35">
        <v>1.185</v>
      </c>
      <c r="C18" s="30">
        <f t="shared" si="0"/>
        <v>30.099</v>
      </c>
      <c r="D18" s="35">
        <v>0.864</v>
      </c>
      <c r="E18" s="30">
        <f t="shared" si="1"/>
        <v>21.9456</v>
      </c>
      <c r="F18" s="35">
        <v>0.1</v>
      </c>
      <c r="G18" s="30">
        <f t="shared" si="2"/>
        <v>2.54</v>
      </c>
    </row>
    <row r="19" spans="1:7" ht="18">
      <c r="A19" s="14">
        <v>1390</v>
      </c>
      <c r="B19" s="35">
        <v>1.187</v>
      </c>
      <c r="C19" s="30">
        <f t="shared" si="0"/>
        <v>30.1498</v>
      </c>
      <c r="D19" s="35">
        <v>0.687</v>
      </c>
      <c r="E19" s="30">
        <f t="shared" si="1"/>
        <v>17.4498</v>
      </c>
      <c r="F19" s="35">
        <v>0.14</v>
      </c>
      <c r="G19" s="30">
        <f t="shared" si="2"/>
        <v>3.556</v>
      </c>
    </row>
    <row r="20" spans="1:7" ht="18">
      <c r="A20" s="14">
        <v>1520</v>
      </c>
      <c r="B20" s="35">
        <v>1.194</v>
      </c>
      <c r="C20" s="30">
        <f t="shared" si="0"/>
        <v>30.327599999999997</v>
      </c>
      <c r="D20" s="35">
        <v>1.194</v>
      </c>
      <c r="E20" s="30">
        <f t="shared" si="1"/>
        <v>30.327599999999997</v>
      </c>
      <c r="F20" s="35">
        <v>0.14</v>
      </c>
      <c r="G20" s="30">
        <f t="shared" si="2"/>
        <v>3.556</v>
      </c>
    </row>
    <row r="21" spans="1:7" ht="18">
      <c r="A21" s="14">
        <v>1216</v>
      </c>
      <c r="B21" s="35">
        <v>1.237</v>
      </c>
      <c r="C21" s="30">
        <f t="shared" si="0"/>
        <v>31.419800000000002</v>
      </c>
      <c r="D21" s="35">
        <v>0.775</v>
      </c>
      <c r="E21" s="30">
        <f t="shared" si="1"/>
        <v>19.685</v>
      </c>
      <c r="F21" s="29" t="s">
        <v>163</v>
      </c>
      <c r="G21" s="30" t="s">
        <v>252</v>
      </c>
    </row>
    <row r="22" spans="1:7" ht="18">
      <c r="A22" s="14">
        <v>1552</v>
      </c>
      <c r="B22" s="35">
        <v>1.347</v>
      </c>
      <c r="C22" s="30">
        <f t="shared" si="0"/>
        <v>34.2138</v>
      </c>
      <c r="D22" s="35">
        <v>0.8</v>
      </c>
      <c r="E22" s="30">
        <f t="shared" si="1"/>
        <v>20.32</v>
      </c>
      <c r="F22" s="35">
        <v>0.12</v>
      </c>
      <c r="G22" s="30">
        <f t="shared" si="2"/>
        <v>3.0479999999999996</v>
      </c>
    </row>
    <row r="23" spans="1:7" ht="18">
      <c r="A23" s="14">
        <v>1964</v>
      </c>
      <c r="B23" s="35">
        <v>1.402</v>
      </c>
      <c r="C23" s="30">
        <f t="shared" si="0"/>
        <v>35.6108</v>
      </c>
      <c r="D23" s="35">
        <v>0.698</v>
      </c>
      <c r="E23" s="30">
        <f t="shared" si="1"/>
        <v>17.7292</v>
      </c>
      <c r="F23" s="35">
        <v>0.18</v>
      </c>
      <c r="G23" s="30">
        <f t="shared" si="2"/>
        <v>4.571999999999999</v>
      </c>
    </row>
    <row r="24" spans="1:7" ht="18">
      <c r="A24" s="14">
        <v>1694</v>
      </c>
      <c r="B24" s="35">
        <v>1.473</v>
      </c>
      <c r="C24" s="30">
        <f t="shared" si="0"/>
        <v>37.4142</v>
      </c>
      <c r="D24" s="35">
        <v>0.931</v>
      </c>
      <c r="E24" s="30">
        <f t="shared" si="1"/>
        <v>23.6474</v>
      </c>
      <c r="F24" s="35">
        <v>0.13</v>
      </c>
      <c r="G24" s="30">
        <f t="shared" si="2"/>
        <v>3.302</v>
      </c>
    </row>
    <row r="25" spans="1:7" ht="18">
      <c r="A25" s="14">
        <v>1347</v>
      </c>
      <c r="B25" s="35">
        <v>1.474</v>
      </c>
      <c r="C25" s="30">
        <f t="shared" si="0"/>
        <v>37.4396</v>
      </c>
      <c r="D25" s="35">
        <v>1.474</v>
      </c>
      <c r="E25" s="30">
        <f t="shared" si="1"/>
        <v>37.4396</v>
      </c>
      <c r="F25" s="35">
        <v>0.25</v>
      </c>
      <c r="G25" s="30">
        <f t="shared" si="2"/>
        <v>6.35</v>
      </c>
    </row>
    <row r="26" spans="1:7" ht="18">
      <c r="A26" s="14">
        <v>1696</v>
      </c>
      <c r="B26" s="35">
        <v>1.48</v>
      </c>
      <c r="C26" s="30">
        <f t="shared" si="0"/>
        <v>37.592</v>
      </c>
      <c r="D26" s="35">
        <v>1.07</v>
      </c>
      <c r="E26" s="30">
        <f t="shared" si="1"/>
        <v>27.178</v>
      </c>
      <c r="F26" s="35">
        <v>0.15</v>
      </c>
      <c r="G26" s="30">
        <f t="shared" si="2"/>
        <v>3.8099999999999996</v>
      </c>
    </row>
    <row r="27" spans="1:7" ht="18">
      <c r="A27" s="14">
        <v>1982</v>
      </c>
      <c r="B27" s="35">
        <v>1.516</v>
      </c>
      <c r="C27" s="30">
        <f t="shared" si="0"/>
        <v>38.5064</v>
      </c>
      <c r="D27" s="35">
        <v>0.691</v>
      </c>
      <c r="E27" s="30">
        <f t="shared" si="1"/>
        <v>17.551399999999997</v>
      </c>
      <c r="F27" s="35">
        <v>0.15</v>
      </c>
      <c r="G27" s="30">
        <f t="shared" si="2"/>
        <v>3.8099999999999996</v>
      </c>
    </row>
    <row r="28" spans="1:7" ht="18">
      <c r="A28" s="14">
        <v>1570</v>
      </c>
      <c r="B28" s="35">
        <v>1.55</v>
      </c>
      <c r="C28" s="30">
        <f t="shared" si="0"/>
        <v>39.37</v>
      </c>
      <c r="D28" s="35">
        <v>1.55</v>
      </c>
      <c r="E28" s="30">
        <f t="shared" si="1"/>
        <v>39.37</v>
      </c>
      <c r="F28" s="35">
        <v>0.185</v>
      </c>
      <c r="G28" s="30">
        <f t="shared" si="2"/>
        <v>4.699</v>
      </c>
    </row>
    <row r="29" spans="1:7" ht="18">
      <c r="A29" s="14">
        <v>1183</v>
      </c>
      <c r="B29" s="35">
        <v>1.57</v>
      </c>
      <c r="C29" s="30">
        <f t="shared" si="0"/>
        <v>39.878</v>
      </c>
      <c r="D29" s="35">
        <v>1.31</v>
      </c>
      <c r="E29" s="30">
        <f t="shared" si="1"/>
        <v>33.274</v>
      </c>
      <c r="F29" s="35">
        <v>0.165</v>
      </c>
      <c r="G29" s="30">
        <f t="shared" si="2"/>
        <v>4.191</v>
      </c>
    </row>
    <row r="30" spans="1:7" ht="18">
      <c r="A30" s="14">
        <v>1693</v>
      </c>
      <c r="B30" s="35">
        <v>1.69</v>
      </c>
      <c r="C30" s="30">
        <f t="shared" si="0"/>
        <v>42.925999999999995</v>
      </c>
      <c r="D30" s="35">
        <v>0.775</v>
      </c>
      <c r="E30" s="30">
        <f t="shared" si="1"/>
        <v>19.685</v>
      </c>
      <c r="F30" s="35">
        <v>0.13</v>
      </c>
      <c r="G30" s="30">
        <f t="shared" si="2"/>
        <v>3.302</v>
      </c>
    </row>
    <row r="31" spans="1:7" ht="18">
      <c r="A31" s="14">
        <v>1582</v>
      </c>
      <c r="B31" s="35">
        <v>1.73</v>
      </c>
      <c r="C31" s="30">
        <f t="shared" si="0"/>
        <v>43.942</v>
      </c>
      <c r="D31" s="35">
        <v>1.489</v>
      </c>
      <c r="E31" s="30">
        <f t="shared" si="1"/>
        <v>37.8206</v>
      </c>
      <c r="F31" s="35">
        <v>0.24</v>
      </c>
      <c r="G31" s="30">
        <f t="shared" si="2"/>
        <v>6.095999999999999</v>
      </c>
    </row>
    <row r="32" spans="1:7" ht="18">
      <c r="A32" s="14">
        <v>2123</v>
      </c>
      <c r="B32" s="35">
        <v>1.857</v>
      </c>
      <c r="C32" s="30">
        <f t="shared" si="0"/>
        <v>47.1678</v>
      </c>
      <c r="D32" s="35">
        <v>0.576</v>
      </c>
      <c r="E32" s="30">
        <f t="shared" si="1"/>
        <v>14.630399999999998</v>
      </c>
      <c r="F32" s="35">
        <v>0.138</v>
      </c>
      <c r="G32" s="30">
        <f t="shared" si="2"/>
        <v>3.5052000000000003</v>
      </c>
    </row>
    <row r="33" spans="1:7" ht="18">
      <c r="A33" s="14">
        <v>1875</v>
      </c>
      <c r="B33" s="35">
        <v>2.206</v>
      </c>
      <c r="C33" s="30">
        <f t="shared" si="0"/>
        <v>56.032399999999996</v>
      </c>
      <c r="D33" s="35">
        <v>1.365</v>
      </c>
      <c r="E33" s="30">
        <f t="shared" si="1"/>
        <v>34.671</v>
      </c>
      <c r="F33" s="35">
        <v>0.2</v>
      </c>
      <c r="G33" s="30">
        <f t="shared" si="2"/>
        <v>5.08</v>
      </c>
    </row>
    <row r="34" spans="1:7" ht="18">
      <c r="A34" s="14">
        <v>1499</v>
      </c>
      <c r="B34" s="35">
        <v>2.487</v>
      </c>
      <c r="C34" s="30">
        <f t="shared" si="0"/>
        <v>63.1698</v>
      </c>
      <c r="D34" s="35">
        <v>0.1356</v>
      </c>
      <c r="E34" s="30">
        <f t="shared" si="1"/>
        <v>3.4442399999999997</v>
      </c>
      <c r="F34" s="35">
        <v>0.205</v>
      </c>
      <c r="G34" s="30">
        <f t="shared" si="2"/>
        <v>5.206999999999999</v>
      </c>
    </row>
    <row r="35" spans="1:7" ht="18">
      <c r="A35" s="14">
        <v>1529</v>
      </c>
      <c r="B35" s="35">
        <v>2.5</v>
      </c>
      <c r="C35" s="30">
        <f t="shared" si="0"/>
        <v>63.5</v>
      </c>
      <c r="D35" s="35">
        <v>1.36</v>
      </c>
      <c r="E35" s="30">
        <f t="shared" si="1"/>
        <v>34.544000000000004</v>
      </c>
      <c r="F35" s="35">
        <v>0.23</v>
      </c>
      <c r="G35" s="30">
        <f t="shared" si="2"/>
        <v>5.842</v>
      </c>
    </row>
    <row r="36" spans="1:7" ht="18">
      <c r="A36" s="26">
        <v>1875</v>
      </c>
      <c r="B36" s="57">
        <v>2.606</v>
      </c>
      <c r="C36" s="30">
        <f t="shared" si="0"/>
        <v>66.19239999999999</v>
      </c>
      <c r="D36" s="57">
        <v>1.365</v>
      </c>
      <c r="E36" s="30">
        <f t="shared" si="1"/>
        <v>34.671</v>
      </c>
      <c r="F36" s="57">
        <v>0.2</v>
      </c>
      <c r="G36" s="30">
        <f t="shared" si="2"/>
        <v>5.08</v>
      </c>
    </row>
    <row r="37" spans="1:7" ht="18">
      <c r="A37" s="14">
        <v>1531</v>
      </c>
      <c r="B37" s="35">
        <v>3.25</v>
      </c>
      <c r="C37" s="30">
        <f t="shared" si="0"/>
        <v>82.55</v>
      </c>
      <c r="D37" s="35">
        <v>1.75</v>
      </c>
      <c r="E37" s="30">
        <f t="shared" si="1"/>
        <v>44.449999999999996</v>
      </c>
      <c r="F37" s="35">
        <v>0.23</v>
      </c>
      <c r="G37" s="30">
        <f t="shared" si="2"/>
        <v>5.842</v>
      </c>
    </row>
    <row r="38" spans="1:7" ht="18">
      <c r="A38" s="82"/>
      <c r="B38" s="82"/>
      <c r="C38" s="82"/>
      <c r="D38" s="82"/>
      <c r="E38" s="46">
        <f t="shared" si="1"/>
        <v>0</v>
      </c>
      <c r="F38" s="82"/>
      <c r="G38" s="82"/>
    </row>
    <row r="39" spans="1:7" ht="15">
      <c r="A39" s="82"/>
      <c r="B39" s="82"/>
      <c r="C39" s="82"/>
      <c r="D39" s="82"/>
      <c r="E39" s="82"/>
      <c r="F39" s="82"/>
      <c r="G39" s="82"/>
    </row>
    <row r="40" spans="1:7" ht="15">
      <c r="A40" s="82"/>
      <c r="B40" s="82"/>
      <c r="C40" s="82"/>
      <c r="D40" s="82"/>
      <c r="E40" s="82"/>
      <c r="F40" s="82"/>
      <c r="G40" s="82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82"/>
      <c r="B42" s="82"/>
      <c r="C42" s="82"/>
      <c r="D42" s="82"/>
      <c r="E42" s="82"/>
      <c r="F42" s="82"/>
      <c r="G42" s="82"/>
    </row>
    <row r="43" spans="1:7" ht="15">
      <c r="A43" s="82"/>
      <c r="B43" s="82"/>
      <c r="C43" s="82"/>
      <c r="D43" s="82"/>
      <c r="E43" s="82"/>
      <c r="F43" s="82"/>
      <c r="G43" s="82"/>
    </row>
    <row r="44" spans="1:7" ht="15">
      <c r="A44" s="82"/>
      <c r="B44" s="82"/>
      <c r="C44" s="82"/>
      <c r="D44" s="82"/>
      <c r="E44" s="82"/>
      <c r="F44" s="82"/>
      <c r="G44" s="82"/>
    </row>
    <row r="45" spans="1:7" ht="15">
      <c r="A45" s="82"/>
      <c r="B45" s="82"/>
      <c r="C45" s="82"/>
      <c r="D45" s="82"/>
      <c r="E45" s="82"/>
      <c r="F45" s="82"/>
      <c r="G45" s="82"/>
    </row>
    <row r="46" spans="1:7" ht="15">
      <c r="A46" s="82"/>
      <c r="B46" s="82"/>
      <c r="C46" s="82"/>
      <c r="D46" s="82"/>
      <c r="E46" s="82"/>
      <c r="F46" s="82"/>
      <c r="G46" s="82"/>
    </row>
    <row r="47" spans="1:7" ht="15">
      <c r="A47" s="82"/>
      <c r="B47" s="82"/>
      <c r="C47" s="82"/>
      <c r="D47" s="82"/>
      <c r="E47" s="82"/>
      <c r="F47" s="82"/>
      <c r="G47" s="82"/>
    </row>
    <row r="48" spans="1:7" ht="15">
      <c r="A48" s="82"/>
      <c r="B48" s="82"/>
      <c r="C48" s="82"/>
      <c r="D48" s="82"/>
      <c r="E48" s="82"/>
      <c r="F48" s="82"/>
      <c r="G48" s="82"/>
    </row>
    <row r="49" spans="1:7" ht="15">
      <c r="A49" s="82"/>
      <c r="B49" s="82"/>
      <c r="C49" s="82"/>
      <c r="D49" s="82"/>
      <c r="E49" s="82"/>
      <c r="F49" s="82"/>
      <c r="G49" s="82"/>
    </row>
    <row r="50" spans="1:7" ht="15">
      <c r="A50" s="82"/>
      <c r="B50" s="82"/>
      <c r="C50" s="82"/>
      <c r="D50" s="82"/>
      <c r="E50" s="82"/>
      <c r="F50" s="82"/>
      <c r="G50" s="82"/>
    </row>
    <row r="51" spans="1:7" ht="15">
      <c r="A51" s="82"/>
      <c r="B51" s="82"/>
      <c r="C51" s="82"/>
      <c r="D51" s="82"/>
      <c r="E51" s="82"/>
      <c r="F51" s="82"/>
      <c r="G51" s="82"/>
    </row>
    <row r="52" spans="1:7" ht="15">
      <c r="A52" s="82"/>
      <c r="B52" s="82"/>
      <c r="C52" s="82"/>
      <c r="D52" s="82"/>
      <c r="E52" s="82"/>
      <c r="F52" s="82"/>
      <c r="G52" s="82"/>
    </row>
    <row r="53" spans="1:7" ht="15">
      <c r="A53" s="82"/>
      <c r="B53" s="82"/>
      <c r="C53" s="82"/>
      <c r="D53" s="82"/>
      <c r="E53" s="82"/>
      <c r="F53" s="82"/>
      <c r="G53" s="82"/>
    </row>
  </sheetData>
  <sheetProtection/>
  <mergeCells count="6">
    <mergeCell ref="A4:G4"/>
    <mergeCell ref="A1:G1"/>
    <mergeCell ref="B3:C3"/>
    <mergeCell ref="D3:E3"/>
    <mergeCell ref="F3:G3"/>
    <mergeCell ref="A2:G2"/>
  </mergeCells>
  <printOptions gridLines="1"/>
  <pageMargins left="1" right="0.5" top="1" bottom="1" header="0.5" footer="0.5"/>
  <pageSetup horizontalDpi="300" verticalDpi="300" orientation="portrait" scale="76" r:id="rId1"/>
  <headerFooter alignWithMargins="0">
    <oddFooter>&amp;C&amp;R&amp;P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H49"/>
  <sheetViews>
    <sheetView defaultGridColor="0" zoomScale="70" zoomScaleNormal="70" zoomScaleSheetLayoutView="70" zoomScalePageLayoutView="0" colorId="22" workbookViewId="0" topLeftCell="A1">
      <selection activeCell="F13" sqref="F13"/>
    </sheetView>
  </sheetViews>
  <sheetFormatPr defaultColWidth="9.77734375" defaultRowHeight="15"/>
  <cols>
    <col min="1" max="1" width="18.10546875" style="0" bestFit="1" customWidth="1"/>
    <col min="2" max="7" width="10.77734375" style="0" customWidth="1"/>
  </cols>
  <sheetData>
    <row r="1" spans="1:7" s="17" customFormat="1" ht="20.25">
      <c r="A1" s="108" t="s">
        <v>178</v>
      </c>
      <c r="B1" s="108"/>
      <c r="C1" s="108"/>
      <c r="D1" s="108"/>
      <c r="E1" s="108"/>
      <c r="F1" s="108"/>
      <c r="G1" s="108"/>
    </row>
    <row r="2" spans="1:7" s="17" customFormat="1" ht="12" customHeight="1">
      <c r="A2" s="112"/>
      <c r="B2" s="112"/>
      <c r="C2" s="112"/>
      <c r="D2" s="112"/>
      <c r="E2" s="112"/>
      <c r="F2" s="112"/>
      <c r="G2" s="112"/>
    </row>
    <row r="3" spans="1:7" s="17" customFormat="1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s="17" customFormat="1" ht="12" customHeight="1">
      <c r="A4" s="113"/>
      <c r="B4" s="113"/>
      <c r="C4" s="113"/>
      <c r="D4" s="113"/>
      <c r="E4" s="113"/>
      <c r="F4" s="113"/>
      <c r="G4" s="113"/>
    </row>
    <row r="5" spans="1:7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8" ht="18">
      <c r="A6" s="14">
        <v>1233</v>
      </c>
      <c r="B6" s="35">
        <v>0.9560000000000001</v>
      </c>
      <c r="C6" s="36">
        <v>24.28</v>
      </c>
      <c r="D6" s="35">
        <v>0.802</v>
      </c>
      <c r="E6" s="36">
        <v>20.37</v>
      </c>
      <c r="F6" s="35">
        <v>0.16</v>
      </c>
      <c r="G6" s="36">
        <v>4.19</v>
      </c>
      <c r="H6" s="21"/>
    </row>
    <row r="7" spans="1:8" ht="18">
      <c r="A7" s="14">
        <v>1194</v>
      </c>
      <c r="B7" s="35">
        <v>0.988</v>
      </c>
      <c r="C7" s="36">
        <v>25.09</v>
      </c>
      <c r="D7" s="35">
        <v>0.804</v>
      </c>
      <c r="E7" s="36">
        <v>20.42</v>
      </c>
      <c r="F7" s="35">
        <v>0.158</v>
      </c>
      <c r="G7" s="36">
        <v>4.01</v>
      </c>
      <c r="H7" s="21"/>
    </row>
    <row r="8" spans="1:8" ht="18">
      <c r="A8" s="14">
        <v>1326</v>
      </c>
      <c r="B8" s="35">
        <v>1.103</v>
      </c>
      <c r="C8" s="36">
        <v>28.01</v>
      </c>
      <c r="D8" s="35">
        <v>0.985</v>
      </c>
      <c r="E8" s="36">
        <v>25.02</v>
      </c>
      <c r="F8" s="35">
        <v>0.17</v>
      </c>
      <c r="G8" s="36">
        <v>4.32</v>
      </c>
      <c r="H8" s="21"/>
    </row>
    <row r="9" spans="1:8" ht="18">
      <c r="A9" s="14">
        <v>1096</v>
      </c>
      <c r="B9" s="35">
        <v>1.422</v>
      </c>
      <c r="C9" s="36">
        <v>36.12</v>
      </c>
      <c r="D9" s="35">
        <v>0.65</v>
      </c>
      <c r="E9" s="36">
        <v>16.51</v>
      </c>
      <c r="F9" s="35">
        <v>0.16</v>
      </c>
      <c r="G9" s="36">
        <v>4.19</v>
      </c>
      <c r="H9" s="21"/>
    </row>
    <row r="10" spans="1:8" ht="18">
      <c r="A10" s="14">
        <v>1965</v>
      </c>
      <c r="B10" s="35">
        <v>1.485</v>
      </c>
      <c r="C10" s="36">
        <v>37.72</v>
      </c>
      <c r="D10" s="35">
        <v>1.141</v>
      </c>
      <c r="E10" s="36">
        <v>28.98</v>
      </c>
      <c r="F10" s="35">
        <v>0.15</v>
      </c>
      <c r="G10" s="36">
        <v>3.81</v>
      </c>
      <c r="H10" s="21"/>
    </row>
    <row r="11" spans="1:8" ht="18">
      <c r="A11" s="14">
        <v>1166</v>
      </c>
      <c r="B11" s="35">
        <v>1.49</v>
      </c>
      <c r="C11" s="36">
        <v>37.84</v>
      </c>
      <c r="D11" s="35">
        <v>1.116</v>
      </c>
      <c r="E11" s="36">
        <v>28.34</v>
      </c>
      <c r="F11" s="35">
        <v>0.203</v>
      </c>
      <c r="G11" s="36">
        <v>5.15</v>
      </c>
      <c r="H11" s="21"/>
    </row>
    <row r="12" spans="1:8" ht="18">
      <c r="A12" s="14">
        <v>1117</v>
      </c>
      <c r="B12" s="35">
        <v>1.814</v>
      </c>
      <c r="C12" s="36">
        <v>46.07</v>
      </c>
      <c r="D12" s="35">
        <v>1.193</v>
      </c>
      <c r="E12" s="36">
        <v>30.3</v>
      </c>
      <c r="F12" s="35">
        <v>0.235</v>
      </c>
      <c r="G12" s="36">
        <v>5.96</v>
      </c>
      <c r="H12" s="21"/>
    </row>
    <row r="13" spans="1:8" ht="18">
      <c r="A13" s="14">
        <v>1123</v>
      </c>
      <c r="B13" s="35">
        <v>1.85</v>
      </c>
      <c r="C13" s="36">
        <v>46.99</v>
      </c>
      <c r="D13" s="35">
        <v>1.195</v>
      </c>
      <c r="E13" s="36">
        <v>30.35</v>
      </c>
      <c r="F13" s="35">
        <v>0.175</v>
      </c>
      <c r="G13" s="36">
        <v>4.44</v>
      </c>
      <c r="H13" s="21"/>
    </row>
    <row r="14" spans="1:8" ht="18">
      <c r="A14" s="14">
        <v>1299</v>
      </c>
      <c r="B14" s="35">
        <v>1.955</v>
      </c>
      <c r="C14" s="36">
        <v>49.65</v>
      </c>
      <c r="D14" s="35">
        <v>1.52</v>
      </c>
      <c r="E14" s="36">
        <v>38.61</v>
      </c>
      <c r="F14" s="35">
        <v>0.255</v>
      </c>
      <c r="G14" s="36">
        <v>6.47</v>
      </c>
      <c r="H14" s="21"/>
    </row>
    <row r="15" spans="1:8" ht="18">
      <c r="A15" s="14">
        <v>1139</v>
      </c>
      <c r="B15" s="35">
        <v>2.09</v>
      </c>
      <c r="C15" s="36">
        <v>53.08</v>
      </c>
      <c r="D15" s="35">
        <v>2.05</v>
      </c>
      <c r="E15" s="36">
        <v>52.07</v>
      </c>
      <c r="F15" s="35">
        <v>0.2</v>
      </c>
      <c r="G15" s="36">
        <v>5.08</v>
      </c>
      <c r="H15" s="21"/>
    </row>
    <row r="16" spans="1:8" ht="18">
      <c r="A16" s="14">
        <v>1125</v>
      </c>
      <c r="B16" s="35">
        <v>2.1</v>
      </c>
      <c r="C16" s="36">
        <v>53.34</v>
      </c>
      <c r="D16" s="35">
        <v>2.05</v>
      </c>
      <c r="E16" s="36">
        <v>52.07</v>
      </c>
      <c r="F16" s="35">
        <v>0.2</v>
      </c>
      <c r="G16" s="36">
        <v>5.08</v>
      </c>
      <c r="H16" s="21"/>
    </row>
    <row r="17" spans="1:8" ht="18">
      <c r="A17" s="14">
        <v>1127</v>
      </c>
      <c r="B17" s="35">
        <v>2.132</v>
      </c>
      <c r="C17" s="36">
        <v>54.15</v>
      </c>
      <c r="D17" s="35">
        <v>1.328</v>
      </c>
      <c r="E17" s="36">
        <v>33.73</v>
      </c>
      <c r="F17" s="35">
        <v>0.2</v>
      </c>
      <c r="G17" s="36">
        <v>5.08</v>
      </c>
      <c r="H17" s="21"/>
    </row>
    <row r="18" spans="1:7" ht="15">
      <c r="A18" s="84"/>
      <c r="B18" s="85"/>
      <c r="C18" s="84"/>
      <c r="D18" s="85"/>
      <c r="E18" s="82"/>
      <c r="F18" s="82"/>
      <c r="G18" s="82"/>
    </row>
    <row r="19" spans="1:7" ht="15">
      <c r="A19" s="82"/>
      <c r="B19" s="82"/>
      <c r="C19" s="82"/>
      <c r="D19" s="82"/>
      <c r="E19" s="82"/>
      <c r="F19" s="82"/>
      <c r="G19" s="82"/>
    </row>
    <row r="20" spans="1:7" ht="15">
      <c r="A20" s="82"/>
      <c r="B20" s="82"/>
      <c r="C20" s="82"/>
      <c r="D20" s="82"/>
      <c r="E20" s="82"/>
      <c r="F20" s="82"/>
      <c r="G20" s="82"/>
    </row>
    <row r="21" spans="1:7" ht="15">
      <c r="A21" s="82"/>
      <c r="B21" s="82"/>
      <c r="C21" s="82"/>
      <c r="D21" s="82"/>
      <c r="E21" s="82"/>
      <c r="F21" s="82"/>
      <c r="G21" s="82"/>
    </row>
    <row r="22" spans="1:7" ht="15">
      <c r="A22" s="82"/>
      <c r="B22" s="82"/>
      <c r="C22" s="82"/>
      <c r="D22" s="82"/>
      <c r="E22" s="82"/>
      <c r="F22" s="82"/>
      <c r="G22" s="82"/>
    </row>
    <row r="23" spans="1:7" ht="15">
      <c r="A23" s="82"/>
      <c r="B23" s="82"/>
      <c r="C23" s="82"/>
      <c r="D23" s="82"/>
      <c r="E23" s="82"/>
      <c r="F23" s="82"/>
      <c r="G23" s="82"/>
    </row>
    <row r="24" spans="1:7" ht="15">
      <c r="A24" s="82"/>
      <c r="B24" s="82"/>
      <c r="C24" s="82"/>
      <c r="D24" s="82"/>
      <c r="E24" s="82"/>
      <c r="F24" s="82"/>
      <c r="G24" s="82"/>
    </row>
    <row r="25" spans="1:7" ht="15">
      <c r="A25" s="82"/>
      <c r="B25" s="82"/>
      <c r="C25" s="82"/>
      <c r="D25" s="82"/>
      <c r="E25" s="82"/>
      <c r="F25" s="82"/>
      <c r="G25" s="82"/>
    </row>
    <row r="26" spans="1:7" ht="15">
      <c r="A26" s="82"/>
      <c r="B26" s="82"/>
      <c r="C26" s="82"/>
      <c r="D26" s="82"/>
      <c r="E26" s="82"/>
      <c r="F26" s="82"/>
      <c r="G26" s="82"/>
    </row>
    <row r="27" spans="1:7" ht="15">
      <c r="A27" s="82"/>
      <c r="B27" s="82"/>
      <c r="C27" s="82"/>
      <c r="D27" s="82"/>
      <c r="E27" s="82"/>
      <c r="F27" s="82"/>
      <c r="G27" s="82"/>
    </row>
    <row r="28" spans="1:7" ht="15">
      <c r="A28" s="82"/>
      <c r="B28" s="82"/>
      <c r="C28" s="82"/>
      <c r="D28" s="82"/>
      <c r="E28" s="82"/>
      <c r="F28" s="82"/>
      <c r="G28" s="82"/>
    </row>
    <row r="29" spans="1:7" ht="15">
      <c r="A29" s="82"/>
      <c r="B29" s="82"/>
      <c r="C29" s="82"/>
      <c r="D29" s="82"/>
      <c r="E29" s="82"/>
      <c r="F29" s="82"/>
      <c r="G29" s="82"/>
    </row>
    <row r="30" spans="1:7" ht="15">
      <c r="A30" s="82"/>
      <c r="B30" s="82"/>
      <c r="C30" s="82"/>
      <c r="D30" s="82"/>
      <c r="E30" s="82"/>
      <c r="F30" s="82"/>
      <c r="G30" s="82"/>
    </row>
    <row r="31" spans="1:7" ht="15">
      <c r="A31" s="82"/>
      <c r="B31" s="82"/>
      <c r="C31" s="82"/>
      <c r="D31" s="82"/>
      <c r="E31" s="82"/>
      <c r="F31" s="82"/>
      <c r="G31" s="82"/>
    </row>
    <row r="32" spans="1:7" ht="15">
      <c r="A32" s="82"/>
      <c r="B32" s="82"/>
      <c r="C32" s="82"/>
      <c r="D32" s="82"/>
      <c r="E32" s="82"/>
      <c r="F32" s="82"/>
      <c r="G32" s="82"/>
    </row>
    <row r="33" spans="1:7" ht="15">
      <c r="A33" s="82"/>
      <c r="B33" s="82"/>
      <c r="C33" s="82"/>
      <c r="D33" s="82"/>
      <c r="E33" s="82"/>
      <c r="F33" s="82"/>
      <c r="G33" s="82"/>
    </row>
    <row r="34" spans="1:7" ht="15">
      <c r="A34" s="82"/>
      <c r="B34" s="82"/>
      <c r="C34" s="82"/>
      <c r="D34" s="82"/>
      <c r="E34" s="82"/>
      <c r="F34" s="82"/>
      <c r="G34" s="82"/>
    </row>
    <row r="35" spans="1:7" ht="15">
      <c r="A35" s="82"/>
      <c r="B35" s="82"/>
      <c r="C35" s="82"/>
      <c r="D35" s="82"/>
      <c r="E35" s="82"/>
      <c r="F35" s="82"/>
      <c r="G35" s="82"/>
    </row>
    <row r="36" spans="1:7" ht="15">
      <c r="A36" s="82"/>
      <c r="B36" s="82"/>
      <c r="C36" s="82"/>
      <c r="D36" s="82"/>
      <c r="E36" s="82"/>
      <c r="F36" s="82"/>
      <c r="G36" s="82"/>
    </row>
    <row r="37" spans="1:7" ht="15">
      <c r="A37" s="82"/>
      <c r="B37" s="82"/>
      <c r="C37" s="82"/>
      <c r="D37" s="82"/>
      <c r="E37" s="82"/>
      <c r="F37" s="82"/>
      <c r="G37" s="82"/>
    </row>
    <row r="38" spans="1:7" ht="15">
      <c r="A38" s="82"/>
      <c r="B38" s="82"/>
      <c r="C38" s="82"/>
      <c r="D38" s="82"/>
      <c r="E38" s="82"/>
      <c r="F38" s="82"/>
      <c r="G38" s="82"/>
    </row>
    <row r="39" spans="1:7" ht="15">
      <c r="A39" s="82"/>
      <c r="B39" s="82"/>
      <c r="C39" s="82"/>
      <c r="D39" s="82"/>
      <c r="E39" s="82"/>
      <c r="F39" s="82"/>
      <c r="G39" s="82"/>
    </row>
    <row r="40" spans="1:7" ht="15">
      <c r="A40" s="82"/>
      <c r="B40" s="82"/>
      <c r="C40" s="82"/>
      <c r="D40" s="82"/>
      <c r="E40" s="82"/>
      <c r="F40" s="82"/>
      <c r="G40" s="82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82"/>
      <c r="B42" s="82"/>
      <c r="C42" s="82"/>
      <c r="D42" s="82"/>
      <c r="E42" s="82"/>
      <c r="F42" s="82"/>
      <c r="G42" s="82"/>
    </row>
    <row r="43" spans="1:7" ht="15">
      <c r="A43" s="82"/>
      <c r="B43" s="82"/>
      <c r="C43" s="82"/>
      <c r="D43" s="82"/>
      <c r="E43" s="82"/>
      <c r="F43" s="82"/>
      <c r="G43" s="82"/>
    </row>
    <row r="44" spans="1:7" ht="15">
      <c r="A44" s="82"/>
      <c r="B44" s="82"/>
      <c r="C44" s="82"/>
      <c r="D44" s="82"/>
      <c r="E44" s="82"/>
      <c r="F44" s="82"/>
      <c r="G44" s="82"/>
    </row>
    <row r="45" spans="1:7" ht="15">
      <c r="A45" s="82"/>
      <c r="B45" s="82"/>
      <c r="C45" s="82"/>
      <c r="D45" s="82"/>
      <c r="E45" s="82"/>
      <c r="F45" s="82"/>
      <c r="G45" s="82"/>
    </row>
    <row r="46" spans="1:7" ht="15">
      <c r="A46" s="82"/>
      <c r="B46" s="82"/>
      <c r="C46" s="82"/>
      <c r="D46" s="82"/>
      <c r="E46" s="82"/>
      <c r="F46" s="82"/>
      <c r="G46" s="82"/>
    </row>
    <row r="47" spans="1:7" ht="15">
      <c r="A47" s="82"/>
      <c r="B47" s="82"/>
      <c r="C47" s="82"/>
      <c r="D47" s="82"/>
      <c r="E47" s="82"/>
      <c r="F47" s="82"/>
      <c r="G47" s="82"/>
    </row>
    <row r="48" spans="1:7" ht="15">
      <c r="A48" s="82"/>
      <c r="B48" s="82"/>
      <c r="C48" s="82"/>
      <c r="D48" s="82"/>
      <c r="E48" s="82"/>
      <c r="F48" s="82"/>
      <c r="G48" s="82"/>
    </row>
    <row r="49" spans="1:7" ht="15">
      <c r="A49" s="82"/>
      <c r="B49" s="82"/>
      <c r="C49" s="82"/>
      <c r="D49" s="82"/>
      <c r="E49" s="82"/>
      <c r="F49" s="82"/>
      <c r="G49" s="82"/>
    </row>
  </sheetData>
  <sheetProtection/>
  <mergeCells count="6">
    <mergeCell ref="A4:G4"/>
    <mergeCell ref="A1:G1"/>
    <mergeCell ref="B3:C3"/>
    <mergeCell ref="D3:E3"/>
    <mergeCell ref="F3:G3"/>
    <mergeCell ref="A2:G2"/>
  </mergeCells>
  <printOptions gridLines="1"/>
  <pageMargins left="1" right="0.5" top="1" bottom="1" header="0.5" footer="0.5"/>
  <pageSetup horizontalDpi="300" verticalDpi="300" orientation="portrait" scale="90" r:id="rId1"/>
  <headerFooter alignWithMargins="0">
    <oddFooter>&amp;C&amp;R&amp;P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G199"/>
  <sheetViews>
    <sheetView defaultGridColor="0" zoomScale="70" zoomScaleNormal="70" zoomScaleSheetLayoutView="75" colorId="22" workbookViewId="0" topLeftCell="A1">
      <selection activeCell="A17" sqref="A17"/>
    </sheetView>
  </sheetViews>
  <sheetFormatPr defaultColWidth="9.77734375" defaultRowHeight="15"/>
  <cols>
    <col min="1" max="1" width="18.21484375" style="0" customWidth="1"/>
  </cols>
  <sheetData>
    <row r="1" spans="1:7" s="17" customFormat="1" ht="20.25">
      <c r="A1" s="108" t="s">
        <v>179</v>
      </c>
      <c r="B1" s="108"/>
      <c r="C1" s="108"/>
      <c r="D1" s="108"/>
      <c r="E1" s="108"/>
      <c r="F1" s="108"/>
      <c r="G1" s="108"/>
    </row>
    <row r="2" spans="1:7" s="17" customFormat="1" ht="12" customHeight="1">
      <c r="A2" s="112"/>
      <c r="B2" s="112"/>
      <c r="C2" s="112"/>
      <c r="D2" s="112"/>
      <c r="E2" s="112"/>
      <c r="F2" s="112"/>
      <c r="G2" s="112"/>
    </row>
    <row r="3" spans="1:7" s="17" customFormat="1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s="17" customFormat="1" ht="12" customHeight="1">
      <c r="A4" s="113"/>
      <c r="B4" s="113"/>
      <c r="C4" s="113"/>
      <c r="D4" s="113"/>
      <c r="E4" s="113"/>
      <c r="F4" s="113"/>
      <c r="G4" s="113"/>
    </row>
    <row r="5" spans="1:7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7" s="12" customFormat="1" ht="18.75" customHeight="1">
      <c r="A6" s="14" t="s">
        <v>262</v>
      </c>
      <c r="B6" s="60">
        <v>0.518</v>
      </c>
      <c r="C6" s="87">
        <f>B6*25.4</f>
        <v>13.1572</v>
      </c>
      <c r="D6" s="60">
        <v>0.518</v>
      </c>
      <c r="E6" s="60">
        <v>13.16</v>
      </c>
      <c r="F6" s="88">
        <v>0.152</v>
      </c>
      <c r="G6" s="87">
        <f>F6*25.4</f>
        <v>3.8608</v>
      </c>
    </row>
    <row r="7" spans="1:7" s="12" customFormat="1" ht="18">
      <c r="A7" s="14" t="s">
        <v>253</v>
      </c>
      <c r="B7" s="89">
        <v>0.615</v>
      </c>
      <c r="C7" s="87">
        <f>B7*25.4</f>
        <v>15.620999999999999</v>
      </c>
      <c r="D7" s="60">
        <v>0.615</v>
      </c>
      <c r="E7" s="87">
        <f>D7*25.4</f>
        <v>15.620999999999999</v>
      </c>
      <c r="F7" s="88">
        <v>0.163</v>
      </c>
      <c r="G7" s="87">
        <f aca="true" t="shared" si="0" ref="G7:G26">F7*25.4</f>
        <v>4.1402</v>
      </c>
    </row>
    <row r="8" spans="1:7" s="12" customFormat="1" ht="18">
      <c r="A8" s="14" t="s">
        <v>254</v>
      </c>
      <c r="B8" s="89">
        <v>0.75</v>
      </c>
      <c r="C8" s="87">
        <f aca="true" t="shared" si="1" ref="C8:C22">B8*25.4</f>
        <v>19.049999999999997</v>
      </c>
      <c r="D8" s="60"/>
      <c r="E8" s="87"/>
      <c r="F8" s="88">
        <v>0.175</v>
      </c>
      <c r="G8" s="87">
        <f t="shared" si="0"/>
        <v>4.444999999999999</v>
      </c>
    </row>
    <row r="9" spans="1:7" ht="18">
      <c r="A9" s="14">
        <v>1452</v>
      </c>
      <c r="B9" s="90">
        <v>0.812</v>
      </c>
      <c r="C9" s="87">
        <f t="shared" si="1"/>
        <v>20.6248</v>
      </c>
      <c r="D9" s="35">
        <v>0.812</v>
      </c>
      <c r="E9" s="87">
        <f aca="true" t="shared" si="2" ref="E9:E26">D9*25.4</f>
        <v>20.6248</v>
      </c>
      <c r="F9" s="91">
        <v>0.123</v>
      </c>
      <c r="G9" s="87">
        <f t="shared" si="0"/>
        <v>3.1241999999999996</v>
      </c>
    </row>
    <row r="10" spans="1:7" ht="18">
      <c r="A10" s="14" t="s">
        <v>255</v>
      </c>
      <c r="B10" s="90">
        <v>0.842</v>
      </c>
      <c r="C10" s="87">
        <f t="shared" si="1"/>
        <v>21.386799999999997</v>
      </c>
      <c r="D10" s="35">
        <v>0.503</v>
      </c>
      <c r="E10" s="87">
        <f t="shared" si="2"/>
        <v>12.7762</v>
      </c>
      <c r="F10" s="91">
        <v>0.125</v>
      </c>
      <c r="G10" s="87">
        <f t="shared" si="0"/>
        <v>3.175</v>
      </c>
    </row>
    <row r="11" spans="1:7" ht="18">
      <c r="A11" s="14" t="s">
        <v>256</v>
      </c>
      <c r="B11" s="90">
        <v>0.842</v>
      </c>
      <c r="C11" s="87">
        <f t="shared" si="1"/>
        <v>21.386799999999997</v>
      </c>
      <c r="D11" s="35">
        <v>0.842</v>
      </c>
      <c r="E11" s="87">
        <f t="shared" si="2"/>
        <v>21.386799999999997</v>
      </c>
      <c r="F11" s="91">
        <v>0.152</v>
      </c>
      <c r="G11" s="87">
        <f t="shared" si="0"/>
        <v>3.8608</v>
      </c>
    </row>
    <row r="12" spans="1:7" ht="18">
      <c r="A12" s="14">
        <v>1290</v>
      </c>
      <c r="B12" s="90">
        <v>1.055</v>
      </c>
      <c r="C12" s="87">
        <f t="shared" si="1"/>
        <v>26.796999999999997</v>
      </c>
      <c r="D12" s="35">
        <v>0.997</v>
      </c>
      <c r="E12" s="87">
        <f t="shared" si="2"/>
        <v>25.3238</v>
      </c>
      <c r="F12" s="91">
        <v>0.165</v>
      </c>
      <c r="G12" s="87">
        <f t="shared" si="0"/>
        <v>4.191</v>
      </c>
    </row>
    <row r="13" spans="1:7" ht="18">
      <c r="A13" s="14">
        <v>1210</v>
      </c>
      <c r="B13" s="90">
        <v>1.06</v>
      </c>
      <c r="C13" s="87">
        <f t="shared" si="1"/>
        <v>26.924</v>
      </c>
      <c r="D13" s="35">
        <v>0.812</v>
      </c>
      <c r="E13" s="87">
        <f t="shared" si="2"/>
        <v>20.6248</v>
      </c>
      <c r="F13" s="91">
        <v>0.195</v>
      </c>
      <c r="G13" s="87">
        <f t="shared" si="0"/>
        <v>4.953</v>
      </c>
    </row>
    <row r="14" spans="1:7" ht="18">
      <c r="A14" s="14" t="s">
        <v>259</v>
      </c>
      <c r="B14" s="90">
        <v>1.14</v>
      </c>
      <c r="C14" s="87">
        <f t="shared" si="1"/>
        <v>28.955999999999996</v>
      </c>
      <c r="D14" s="35">
        <v>1.14</v>
      </c>
      <c r="E14" s="87">
        <f t="shared" si="2"/>
        <v>28.955999999999996</v>
      </c>
      <c r="F14" s="91">
        <v>0.143</v>
      </c>
      <c r="G14" s="87">
        <f t="shared" si="0"/>
        <v>3.6321999999999997</v>
      </c>
    </row>
    <row r="15" spans="1:7" ht="18">
      <c r="A15" s="14" t="s">
        <v>258</v>
      </c>
      <c r="B15" s="90">
        <v>1.155</v>
      </c>
      <c r="C15" s="87">
        <f t="shared" si="1"/>
        <v>29.337</v>
      </c>
      <c r="D15" s="35">
        <v>0.85</v>
      </c>
      <c r="E15" s="87">
        <f t="shared" si="2"/>
        <v>21.59</v>
      </c>
      <c r="F15" s="91">
        <v>0.16</v>
      </c>
      <c r="G15" s="87">
        <f t="shared" si="0"/>
        <v>4.064</v>
      </c>
    </row>
    <row r="16" spans="1:7" ht="18">
      <c r="A16" s="107">
        <v>1834.3333333333333</v>
      </c>
      <c r="B16" s="90">
        <v>1.165</v>
      </c>
      <c r="C16" s="87">
        <f t="shared" si="1"/>
        <v>29.590999999999998</v>
      </c>
      <c r="D16" s="35">
        <v>0.679</v>
      </c>
      <c r="E16" s="87">
        <f t="shared" si="2"/>
        <v>17.2466</v>
      </c>
      <c r="F16" s="91">
        <v>0.15</v>
      </c>
      <c r="G16" s="87">
        <f t="shared" si="0"/>
        <v>3.8099999999999996</v>
      </c>
    </row>
    <row r="17" spans="1:7" ht="18">
      <c r="A17" s="107">
        <v>1836.3333333333333</v>
      </c>
      <c r="B17" s="90">
        <v>1.203</v>
      </c>
      <c r="C17" s="87">
        <f t="shared" si="1"/>
        <v>30.5562</v>
      </c>
      <c r="D17" s="35">
        <v>0.713</v>
      </c>
      <c r="E17" s="87">
        <f t="shared" si="2"/>
        <v>18.1102</v>
      </c>
      <c r="F17" s="91">
        <v>0.145</v>
      </c>
      <c r="G17" s="87">
        <f t="shared" si="0"/>
        <v>3.6829999999999994</v>
      </c>
    </row>
    <row r="18" spans="1:7" ht="18">
      <c r="A18" s="14">
        <v>1003</v>
      </c>
      <c r="B18" s="90">
        <v>1.3</v>
      </c>
      <c r="C18" s="87">
        <f t="shared" si="1"/>
        <v>33.019999999999996</v>
      </c>
      <c r="D18" s="35">
        <v>0.9</v>
      </c>
      <c r="E18" s="87">
        <f t="shared" si="2"/>
        <v>22.86</v>
      </c>
      <c r="F18" s="91">
        <v>0.145</v>
      </c>
      <c r="G18" s="87">
        <f t="shared" si="0"/>
        <v>3.6829999999999994</v>
      </c>
    </row>
    <row r="19" spans="1:7" ht="18">
      <c r="A19" s="14">
        <v>1987</v>
      </c>
      <c r="B19" s="90">
        <v>1.305</v>
      </c>
      <c r="C19" s="87">
        <f t="shared" si="1"/>
        <v>33.147</v>
      </c>
      <c r="D19" s="35">
        <v>0.824</v>
      </c>
      <c r="E19" s="87">
        <f t="shared" si="2"/>
        <v>20.929599999999997</v>
      </c>
      <c r="F19" s="91">
        <v>0.183</v>
      </c>
      <c r="G19" s="87">
        <f t="shared" si="0"/>
        <v>4.648199999999999</v>
      </c>
    </row>
    <row r="20" spans="1:7" ht="18">
      <c r="A20" s="14">
        <v>2183</v>
      </c>
      <c r="B20" s="90">
        <v>1.333</v>
      </c>
      <c r="C20" s="87">
        <f t="shared" si="1"/>
        <v>33.8582</v>
      </c>
      <c r="D20" s="35">
        <v>0.777</v>
      </c>
      <c r="E20" s="87">
        <f t="shared" si="2"/>
        <v>19.7358</v>
      </c>
      <c r="F20" s="91">
        <v>0.12</v>
      </c>
      <c r="G20" s="87">
        <f t="shared" si="0"/>
        <v>3.0479999999999996</v>
      </c>
    </row>
    <row r="21" spans="1:7" ht="18">
      <c r="A21" s="14">
        <v>1356</v>
      </c>
      <c r="B21" s="90">
        <v>1.705</v>
      </c>
      <c r="C21" s="87">
        <f t="shared" si="1"/>
        <v>43.307</v>
      </c>
      <c r="D21" s="35">
        <v>0.97</v>
      </c>
      <c r="E21" s="87">
        <f t="shared" si="2"/>
        <v>24.637999999999998</v>
      </c>
      <c r="F21" s="91">
        <v>0.16</v>
      </c>
      <c r="G21" s="87">
        <f t="shared" si="0"/>
        <v>4.064</v>
      </c>
    </row>
    <row r="22" spans="1:7" ht="18">
      <c r="A22" s="14">
        <v>1126</v>
      </c>
      <c r="B22" s="90">
        <v>1.832</v>
      </c>
      <c r="C22" s="87">
        <f t="shared" si="1"/>
        <v>46.5328</v>
      </c>
      <c r="D22" s="35">
        <v>0.925</v>
      </c>
      <c r="E22" s="87">
        <f t="shared" si="2"/>
        <v>23.495</v>
      </c>
      <c r="F22" s="91">
        <v>0.16</v>
      </c>
      <c r="G22" s="87">
        <f t="shared" si="0"/>
        <v>4.064</v>
      </c>
    </row>
    <row r="23" spans="1:7" ht="18">
      <c r="A23" s="14">
        <v>1892</v>
      </c>
      <c r="B23" s="90">
        <v>1.45</v>
      </c>
      <c r="C23" s="92">
        <f>B23*25.4</f>
        <v>36.83</v>
      </c>
      <c r="D23" s="35">
        <v>1.039</v>
      </c>
      <c r="E23" s="87">
        <f t="shared" si="2"/>
        <v>26.390599999999996</v>
      </c>
      <c r="F23" s="91">
        <v>0.13</v>
      </c>
      <c r="G23" s="87">
        <f t="shared" si="0"/>
        <v>3.302</v>
      </c>
    </row>
    <row r="24" spans="1:7" ht="18">
      <c r="A24" s="14" t="s">
        <v>260</v>
      </c>
      <c r="B24" s="90">
        <v>1.952</v>
      </c>
      <c r="C24" s="92">
        <f>B24*25.4</f>
        <v>49.580799999999996</v>
      </c>
      <c r="D24" s="35">
        <v>1.14</v>
      </c>
      <c r="E24" s="87">
        <f t="shared" si="2"/>
        <v>28.955999999999996</v>
      </c>
      <c r="F24" s="91">
        <v>0.17</v>
      </c>
      <c r="G24" s="87">
        <f t="shared" si="0"/>
        <v>4.3180000000000005</v>
      </c>
    </row>
    <row r="25" spans="1:7" s="12" customFormat="1" ht="18">
      <c r="A25" s="14" t="s">
        <v>257</v>
      </c>
      <c r="B25" s="89">
        <v>1.976</v>
      </c>
      <c r="C25" s="92">
        <f>B25*25.4</f>
        <v>50.1904</v>
      </c>
      <c r="D25" s="93">
        <v>1.15</v>
      </c>
      <c r="E25" s="87">
        <f>D25*25.4</f>
        <v>29.209999999999997</v>
      </c>
      <c r="F25" s="94">
        <v>0.17</v>
      </c>
      <c r="G25" s="87">
        <f t="shared" si="0"/>
        <v>4.3180000000000005</v>
      </c>
    </row>
    <row r="26" spans="1:7" ht="18">
      <c r="A26" s="14" t="s">
        <v>261</v>
      </c>
      <c r="B26" s="89">
        <v>2.031</v>
      </c>
      <c r="C26" s="92">
        <f>B26*25.4</f>
        <v>51.5874</v>
      </c>
      <c r="D26" s="95">
        <v>1.16</v>
      </c>
      <c r="E26" s="87">
        <f t="shared" si="2"/>
        <v>29.463999999999995</v>
      </c>
      <c r="F26" s="96">
        <v>0.125</v>
      </c>
      <c r="G26" s="87">
        <f t="shared" si="0"/>
        <v>3.175</v>
      </c>
    </row>
    <row r="27" spans="1:7" ht="18">
      <c r="A27" s="82"/>
      <c r="B27" s="99"/>
      <c r="C27" s="83"/>
      <c r="D27" s="82"/>
      <c r="E27" s="100"/>
      <c r="F27" s="101"/>
      <c r="G27" s="100"/>
    </row>
    <row r="28" spans="1:7" ht="18">
      <c r="A28" s="82"/>
      <c r="B28" s="99"/>
      <c r="C28" s="82"/>
      <c r="D28" s="82"/>
      <c r="E28" s="83"/>
      <c r="F28" s="101"/>
      <c r="G28" s="100"/>
    </row>
    <row r="29" spans="1:7" ht="15">
      <c r="A29" s="82"/>
      <c r="B29" s="82"/>
      <c r="C29" s="82"/>
      <c r="D29" s="82"/>
      <c r="E29" s="82"/>
      <c r="F29" s="82"/>
      <c r="G29" s="82"/>
    </row>
    <row r="30" spans="1:7" ht="15">
      <c r="A30" s="82"/>
      <c r="B30" s="82"/>
      <c r="C30" s="82"/>
      <c r="D30" s="82"/>
      <c r="E30" s="82"/>
      <c r="F30" s="82"/>
      <c r="G30" s="82"/>
    </row>
    <row r="31" spans="1:7" ht="15">
      <c r="A31" s="82"/>
      <c r="B31" s="82"/>
      <c r="C31" s="82"/>
      <c r="D31" s="82"/>
      <c r="E31" s="82"/>
      <c r="F31" s="82"/>
      <c r="G31" s="82"/>
    </row>
    <row r="32" spans="1:7" ht="15">
      <c r="A32" s="82"/>
      <c r="B32" s="82"/>
      <c r="C32" s="82"/>
      <c r="D32" s="82"/>
      <c r="E32" s="82"/>
      <c r="F32" s="82"/>
      <c r="G32" s="82"/>
    </row>
    <row r="33" spans="1:7" ht="15">
      <c r="A33" s="82"/>
      <c r="B33" s="82"/>
      <c r="C33" s="82"/>
      <c r="D33" s="82"/>
      <c r="E33" s="82"/>
      <c r="F33" s="82"/>
      <c r="G33" s="82"/>
    </row>
    <row r="34" spans="1:7" ht="15">
      <c r="A34" s="82"/>
      <c r="B34" s="82"/>
      <c r="C34" s="82"/>
      <c r="D34" s="82"/>
      <c r="E34" s="82"/>
      <c r="F34" s="82"/>
      <c r="G34" s="82"/>
    </row>
    <row r="35" spans="1:7" ht="15">
      <c r="A35" s="82"/>
      <c r="B35" s="82"/>
      <c r="C35" s="82"/>
      <c r="D35" s="82"/>
      <c r="E35" s="82"/>
      <c r="F35" s="82"/>
      <c r="G35" s="82"/>
    </row>
    <row r="36" spans="1:7" ht="15">
      <c r="A36" s="82"/>
      <c r="B36" s="82"/>
      <c r="C36" s="82"/>
      <c r="D36" s="82"/>
      <c r="E36" s="82"/>
      <c r="F36" s="82"/>
      <c r="G36" s="82"/>
    </row>
    <row r="37" spans="1:7" ht="15">
      <c r="A37" s="82"/>
      <c r="B37" s="82"/>
      <c r="C37" s="82"/>
      <c r="D37" s="82"/>
      <c r="E37" s="82"/>
      <c r="F37" s="82"/>
      <c r="G37" s="82"/>
    </row>
    <row r="38" spans="1:7" ht="15">
      <c r="A38" s="82"/>
      <c r="B38" s="82"/>
      <c r="C38" s="82"/>
      <c r="D38" s="82"/>
      <c r="E38" s="82"/>
      <c r="F38" s="82"/>
      <c r="G38" s="82"/>
    </row>
    <row r="39" spans="1:7" ht="15">
      <c r="A39" s="82"/>
      <c r="B39" s="82"/>
      <c r="C39" s="82"/>
      <c r="D39" s="82"/>
      <c r="E39" s="82"/>
      <c r="F39" s="82"/>
      <c r="G39" s="82"/>
    </row>
    <row r="40" spans="1:7" ht="15">
      <c r="A40" s="82"/>
      <c r="B40" s="82"/>
      <c r="C40" s="82"/>
      <c r="D40" s="82"/>
      <c r="E40" s="82"/>
      <c r="F40" s="82"/>
      <c r="G40" s="82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82"/>
      <c r="B42" s="82"/>
      <c r="C42" s="82"/>
      <c r="D42" s="82"/>
      <c r="E42" s="82"/>
      <c r="F42" s="82"/>
      <c r="G42" s="82"/>
    </row>
    <row r="43" spans="1:7" ht="15">
      <c r="A43" s="82"/>
      <c r="B43" s="82"/>
      <c r="C43" s="82"/>
      <c r="D43" s="82"/>
      <c r="E43" s="82"/>
      <c r="F43" s="82"/>
      <c r="G43" s="82"/>
    </row>
    <row r="44" spans="1:7" ht="15">
      <c r="A44" s="82"/>
      <c r="B44" s="82"/>
      <c r="C44" s="82"/>
      <c r="D44" s="82"/>
      <c r="E44" s="82"/>
      <c r="F44" s="82"/>
      <c r="G44" s="82"/>
    </row>
    <row r="45" spans="1:7" ht="15">
      <c r="A45" s="82"/>
      <c r="B45" s="82"/>
      <c r="C45" s="82"/>
      <c r="D45" s="82"/>
      <c r="E45" s="82"/>
      <c r="F45" s="82"/>
      <c r="G45" s="82"/>
    </row>
    <row r="46" spans="1:7" ht="15">
      <c r="A46" s="82"/>
      <c r="B46" s="82"/>
      <c r="C46" s="82"/>
      <c r="D46" s="82"/>
      <c r="E46" s="82"/>
      <c r="F46" s="82"/>
      <c r="G46" s="82"/>
    </row>
    <row r="47" spans="1:7" ht="15">
      <c r="A47" s="82"/>
      <c r="B47" s="82"/>
      <c r="C47" s="82"/>
      <c r="D47" s="82"/>
      <c r="E47" s="82"/>
      <c r="F47" s="82"/>
      <c r="G47" s="82"/>
    </row>
    <row r="48" spans="1:7" ht="15">
      <c r="A48" s="82"/>
      <c r="B48" s="82"/>
      <c r="C48" s="82"/>
      <c r="D48" s="82"/>
      <c r="E48" s="82"/>
      <c r="F48" s="82"/>
      <c r="G48" s="82"/>
    </row>
    <row r="49" spans="1:7" ht="15">
      <c r="A49" s="82"/>
      <c r="B49" s="82"/>
      <c r="C49" s="82"/>
      <c r="D49" s="82"/>
      <c r="E49" s="82"/>
      <c r="F49" s="82"/>
      <c r="G49" s="82"/>
    </row>
    <row r="50" spans="1:7" ht="15">
      <c r="A50" s="82"/>
      <c r="B50" s="82"/>
      <c r="C50" s="82"/>
      <c r="D50" s="82"/>
      <c r="E50" s="82"/>
      <c r="F50" s="82"/>
      <c r="G50" s="82"/>
    </row>
    <row r="51" spans="1:7" ht="15">
      <c r="A51" s="82"/>
      <c r="B51" s="82"/>
      <c r="C51" s="82"/>
      <c r="D51" s="82"/>
      <c r="E51" s="82"/>
      <c r="F51" s="82"/>
      <c r="G51" s="82"/>
    </row>
    <row r="52" spans="1:7" ht="15">
      <c r="A52" s="82"/>
      <c r="B52" s="82"/>
      <c r="C52" s="82"/>
      <c r="D52" s="82"/>
      <c r="E52" s="82"/>
      <c r="F52" s="82"/>
      <c r="G52" s="82"/>
    </row>
    <row r="53" spans="1:7" ht="15">
      <c r="A53" s="82"/>
      <c r="B53" s="82"/>
      <c r="C53" s="82"/>
      <c r="D53" s="82"/>
      <c r="E53" s="82"/>
      <c r="F53" s="82"/>
      <c r="G53" s="82"/>
    </row>
    <row r="54" spans="1:7" ht="15">
      <c r="A54" s="82"/>
      <c r="B54" s="82"/>
      <c r="C54" s="82"/>
      <c r="D54" s="82"/>
      <c r="E54" s="82"/>
      <c r="F54" s="82"/>
      <c r="G54" s="82"/>
    </row>
    <row r="55" spans="1:7" ht="15">
      <c r="A55" s="82"/>
      <c r="B55" s="82"/>
      <c r="C55" s="82"/>
      <c r="D55" s="82"/>
      <c r="E55" s="82"/>
      <c r="F55" s="82"/>
      <c r="G55" s="82"/>
    </row>
    <row r="56" spans="1:7" ht="15">
      <c r="A56" s="82"/>
      <c r="B56" s="82"/>
      <c r="C56" s="82"/>
      <c r="D56" s="82"/>
      <c r="E56" s="82"/>
      <c r="F56" s="82"/>
      <c r="G56" s="82"/>
    </row>
    <row r="57" spans="1:7" ht="15">
      <c r="A57" s="82"/>
      <c r="B57" s="82"/>
      <c r="C57" s="82"/>
      <c r="D57" s="82"/>
      <c r="E57" s="82"/>
      <c r="F57" s="82"/>
      <c r="G57" s="82"/>
    </row>
    <row r="58" spans="1:7" ht="15">
      <c r="A58" s="82"/>
      <c r="B58" s="82"/>
      <c r="C58" s="82"/>
      <c r="D58" s="82"/>
      <c r="E58" s="82"/>
      <c r="F58" s="82"/>
      <c r="G58" s="82"/>
    </row>
    <row r="59" spans="1:7" ht="15">
      <c r="A59" s="82"/>
      <c r="B59" s="82"/>
      <c r="C59" s="82"/>
      <c r="D59" s="82"/>
      <c r="E59" s="82"/>
      <c r="F59" s="82"/>
      <c r="G59" s="82"/>
    </row>
    <row r="60" spans="1:7" ht="15">
      <c r="A60" s="82"/>
      <c r="B60" s="82"/>
      <c r="C60" s="82"/>
      <c r="D60" s="82"/>
      <c r="E60" s="82"/>
      <c r="F60" s="82"/>
      <c r="G60" s="82"/>
    </row>
    <row r="61" spans="1:7" ht="15">
      <c r="A61" s="82"/>
      <c r="B61" s="82"/>
      <c r="C61" s="82"/>
      <c r="D61" s="82"/>
      <c r="E61" s="82"/>
      <c r="F61" s="82"/>
      <c r="G61" s="82"/>
    </row>
    <row r="62" spans="1:7" ht="15">
      <c r="A62" s="82"/>
      <c r="B62" s="82"/>
      <c r="C62" s="82"/>
      <c r="D62" s="82"/>
      <c r="E62" s="82"/>
      <c r="F62" s="82"/>
      <c r="G62" s="82"/>
    </row>
    <row r="63" spans="1:7" ht="15">
      <c r="A63" s="82"/>
      <c r="B63" s="82"/>
      <c r="C63" s="82"/>
      <c r="D63" s="82"/>
      <c r="E63" s="82"/>
      <c r="F63" s="82"/>
      <c r="G63" s="82"/>
    </row>
    <row r="64" spans="1:7" ht="15">
      <c r="A64" s="82"/>
      <c r="B64" s="82"/>
      <c r="C64" s="82"/>
      <c r="D64" s="82"/>
      <c r="E64" s="82"/>
      <c r="F64" s="82"/>
      <c r="G64" s="82"/>
    </row>
    <row r="65" spans="1:7" ht="15">
      <c r="A65" s="82"/>
      <c r="B65" s="82"/>
      <c r="C65" s="82"/>
      <c r="D65" s="82"/>
      <c r="E65" s="82"/>
      <c r="F65" s="82"/>
      <c r="G65" s="82"/>
    </row>
    <row r="66" spans="1:7" ht="15">
      <c r="A66" s="82"/>
      <c r="B66" s="82"/>
      <c r="C66" s="82"/>
      <c r="D66" s="82"/>
      <c r="E66" s="82"/>
      <c r="F66" s="82"/>
      <c r="G66" s="82"/>
    </row>
    <row r="67" spans="1:7" ht="15">
      <c r="A67" s="82"/>
      <c r="B67" s="82"/>
      <c r="C67" s="82"/>
      <c r="D67" s="82"/>
      <c r="E67" s="82"/>
      <c r="F67" s="82"/>
      <c r="G67" s="82"/>
    </row>
    <row r="68" spans="1:7" ht="15">
      <c r="A68" s="82"/>
      <c r="B68" s="82"/>
      <c r="C68" s="82"/>
      <c r="D68" s="82"/>
      <c r="E68" s="82"/>
      <c r="F68" s="82"/>
      <c r="G68" s="82"/>
    </row>
    <row r="69" spans="1:7" ht="15">
      <c r="A69" s="82"/>
      <c r="B69" s="82"/>
      <c r="C69" s="82"/>
      <c r="D69" s="82"/>
      <c r="E69" s="82"/>
      <c r="F69" s="82"/>
      <c r="G69" s="82"/>
    </row>
    <row r="70" spans="1:7" ht="15">
      <c r="A70" s="82"/>
      <c r="B70" s="82"/>
      <c r="C70" s="82"/>
      <c r="D70" s="82"/>
      <c r="E70" s="82"/>
      <c r="F70" s="82"/>
      <c r="G70" s="82"/>
    </row>
    <row r="71" spans="1:7" ht="15">
      <c r="A71" s="82"/>
      <c r="B71" s="82"/>
      <c r="C71" s="82"/>
      <c r="D71" s="82"/>
      <c r="E71" s="82"/>
      <c r="F71" s="82"/>
      <c r="G71" s="82"/>
    </row>
    <row r="72" spans="1:7" ht="15">
      <c r="A72" s="82"/>
      <c r="B72" s="82"/>
      <c r="C72" s="82"/>
      <c r="D72" s="82"/>
      <c r="E72" s="82"/>
      <c r="F72" s="82"/>
      <c r="G72" s="82"/>
    </row>
    <row r="73" spans="1:7" ht="15">
      <c r="A73" s="82"/>
      <c r="B73" s="82"/>
      <c r="C73" s="82"/>
      <c r="D73" s="82"/>
      <c r="E73" s="82"/>
      <c r="F73" s="82"/>
      <c r="G73" s="82"/>
    </row>
    <row r="74" spans="1:7" ht="15">
      <c r="A74" s="82"/>
      <c r="B74" s="82"/>
      <c r="C74" s="82"/>
      <c r="D74" s="82"/>
      <c r="E74" s="82"/>
      <c r="F74" s="82"/>
      <c r="G74" s="82"/>
    </row>
    <row r="75" spans="1:7" ht="15">
      <c r="A75" s="82"/>
      <c r="B75" s="82"/>
      <c r="C75" s="82"/>
      <c r="D75" s="82"/>
      <c r="E75" s="82"/>
      <c r="F75" s="82"/>
      <c r="G75" s="82"/>
    </row>
    <row r="76" spans="1:7" ht="15">
      <c r="A76" s="82"/>
      <c r="B76" s="82"/>
      <c r="C76" s="82"/>
      <c r="D76" s="82"/>
      <c r="E76" s="82"/>
      <c r="F76" s="82"/>
      <c r="G76" s="82"/>
    </row>
    <row r="77" spans="1:7" ht="15">
      <c r="A77" s="82"/>
      <c r="B77" s="82"/>
      <c r="C77" s="82"/>
      <c r="D77" s="82"/>
      <c r="E77" s="82"/>
      <c r="F77" s="82"/>
      <c r="G77" s="82"/>
    </row>
    <row r="78" spans="1:7" ht="15">
      <c r="A78" s="82"/>
      <c r="B78" s="82"/>
      <c r="C78" s="82"/>
      <c r="D78" s="82"/>
      <c r="E78" s="82"/>
      <c r="F78" s="82"/>
      <c r="G78" s="82"/>
    </row>
    <row r="79" spans="1:7" ht="15">
      <c r="A79" s="82"/>
      <c r="B79" s="82"/>
      <c r="C79" s="82"/>
      <c r="D79" s="82"/>
      <c r="E79" s="82"/>
      <c r="F79" s="82"/>
      <c r="G79" s="82"/>
    </row>
    <row r="80" spans="1:7" ht="15">
      <c r="A80" s="82"/>
      <c r="B80" s="82"/>
      <c r="C80" s="82"/>
      <c r="D80" s="82"/>
      <c r="E80" s="82"/>
      <c r="F80" s="82"/>
      <c r="G80" s="82"/>
    </row>
    <row r="81" spans="1:7" ht="15">
      <c r="A81" s="82"/>
      <c r="B81" s="82"/>
      <c r="C81" s="82"/>
      <c r="D81" s="82"/>
      <c r="E81" s="82"/>
      <c r="F81" s="82"/>
      <c r="G81" s="82"/>
    </row>
    <row r="82" spans="1:7" ht="15">
      <c r="A82" s="82"/>
      <c r="B82" s="82"/>
      <c r="C82" s="82"/>
      <c r="D82" s="82"/>
      <c r="E82" s="82"/>
      <c r="F82" s="82"/>
      <c r="G82" s="82"/>
    </row>
    <row r="83" spans="1:7" ht="15">
      <c r="A83" s="82"/>
      <c r="B83" s="82"/>
      <c r="C83" s="82"/>
      <c r="D83" s="82"/>
      <c r="E83" s="82"/>
      <c r="F83" s="82"/>
      <c r="G83" s="82"/>
    </row>
    <row r="84" spans="1:7" ht="15">
      <c r="A84" s="82"/>
      <c r="B84" s="82"/>
      <c r="C84" s="82"/>
      <c r="D84" s="82"/>
      <c r="E84" s="82"/>
      <c r="F84" s="82"/>
      <c r="G84" s="82"/>
    </row>
    <row r="85" spans="1:7" ht="15">
      <c r="A85" s="82"/>
      <c r="B85" s="82"/>
      <c r="C85" s="82"/>
      <c r="D85" s="82"/>
      <c r="E85" s="82"/>
      <c r="F85" s="82"/>
      <c r="G85" s="82"/>
    </row>
    <row r="86" spans="1:7" ht="15">
      <c r="A86" s="82"/>
      <c r="B86" s="82"/>
      <c r="C86" s="82"/>
      <c r="D86" s="82"/>
      <c r="E86" s="82"/>
      <c r="F86" s="82"/>
      <c r="G86" s="82"/>
    </row>
    <row r="87" spans="1:7" ht="15">
      <c r="A87" s="82"/>
      <c r="B87" s="82"/>
      <c r="C87" s="82"/>
      <c r="D87" s="82"/>
      <c r="E87" s="82"/>
      <c r="F87" s="82"/>
      <c r="G87" s="82"/>
    </row>
    <row r="88" spans="1:7" ht="15">
      <c r="A88" s="82"/>
      <c r="B88" s="82"/>
      <c r="C88" s="82"/>
      <c r="D88" s="82"/>
      <c r="E88" s="82"/>
      <c r="F88" s="82"/>
      <c r="G88" s="82"/>
    </row>
    <row r="89" spans="1:7" ht="15">
      <c r="A89" s="82"/>
      <c r="B89" s="82"/>
      <c r="C89" s="82"/>
      <c r="D89" s="82"/>
      <c r="E89" s="82"/>
      <c r="F89" s="82"/>
      <c r="G89" s="82"/>
    </row>
    <row r="90" spans="1:7" ht="15">
      <c r="A90" s="82"/>
      <c r="B90" s="82"/>
      <c r="C90" s="82"/>
      <c r="D90" s="82"/>
      <c r="E90" s="82"/>
      <c r="F90" s="82"/>
      <c r="G90" s="82"/>
    </row>
    <row r="91" spans="1:7" ht="15">
      <c r="A91" s="82"/>
      <c r="B91" s="82"/>
      <c r="C91" s="82"/>
      <c r="D91" s="82"/>
      <c r="E91" s="82"/>
      <c r="F91" s="82"/>
      <c r="G91" s="82"/>
    </row>
    <row r="92" spans="1:7" ht="15">
      <c r="A92" s="82"/>
      <c r="B92" s="82"/>
      <c r="C92" s="82"/>
      <c r="D92" s="82"/>
      <c r="E92" s="82"/>
      <c r="F92" s="82"/>
      <c r="G92" s="82"/>
    </row>
    <row r="93" spans="1:7" ht="15">
      <c r="A93" s="82"/>
      <c r="B93" s="82"/>
      <c r="C93" s="82"/>
      <c r="D93" s="82"/>
      <c r="E93" s="82"/>
      <c r="F93" s="82"/>
      <c r="G93" s="82"/>
    </row>
    <row r="94" spans="1:7" ht="15">
      <c r="A94" s="82"/>
      <c r="B94" s="82"/>
      <c r="C94" s="82"/>
      <c r="D94" s="82"/>
      <c r="E94" s="82"/>
      <c r="F94" s="82"/>
      <c r="G94" s="82"/>
    </row>
    <row r="95" spans="1:7" ht="15">
      <c r="A95" s="82"/>
      <c r="B95" s="82"/>
      <c r="C95" s="82"/>
      <c r="D95" s="82"/>
      <c r="E95" s="82"/>
      <c r="F95" s="82"/>
      <c r="G95" s="82"/>
    </row>
    <row r="96" spans="1:7" ht="15">
      <c r="A96" s="82"/>
      <c r="B96" s="82"/>
      <c r="C96" s="82"/>
      <c r="D96" s="82"/>
      <c r="E96" s="82"/>
      <c r="F96" s="82"/>
      <c r="G96" s="82"/>
    </row>
    <row r="97" spans="1:7" ht="15">
      <c r="A97" s="82"/>
      <c r="B97" s="82"/>
      <c r="C97" s="82"/>
      <c r="D97" s="82"/>
      <c r="E97" s="82"/>
      <c r="F97" s="82"/>
      <c r="G97" s="82"/>
    </row>
    <row r="98" spans="1:7" ht="15">
      <c r="A98" s="82"/>
      <c r="B98" s="82"/>
      <c r="C98" s="82"/>
      <c r="D98" s="82"/>
      <c r="E98" s="82"/>
      <c r="F98" s="82"/>
      <c r="G98" s="82"/>
    </row>
    <row r="99" spans="1:7" ht="15">
      <c r="A99" s="82"/>
      <c r="B99" s="82"/>
      <c r="C99" s="82"/>
      <c r="D99" s="82"/>
      <c r="E99" s="82"/>
      <c r="F99" s="82"/>
      <c r="G99" s="82"/>
    </row>
    <row r="100" spans="1:7" ht="15">
      <c r="A100" s="82"/>
      <c r="B100" s="82"/>
      <c r="C100" s="82"/>
      <c r="D100" s="82"/>
      <c r="E100" s="82"/>
      <c r="F100" s="82"/>
      <c r="G100" s="82"/>
    </row>
    <row r="101" spans="1:7" ht="15">
      <c r="A101" s="82"/>
      <c r="B101" s="82"/>
      <c r="C101" s="82"/>
      <c r="D101" s="82"/>
      <c r="E101" s="82"/>
      <c r="F101" s="82"/>
      <c r="G101" s="82"/>
    </row>
    <row r="102" spans="1:7" ht="15">
      <c r="A102" s="82"/>
      <c r="B102" s="82"/>
      <c r="C102" s="82"/>
      <c r="D102" s="82"/>
      <c r="E102" s="82"/>
      <c r="F102" s="82"/>
      <c r="G102" s="82"/>
    </row>
    <row r="103" spans="1:7" ht="15">
      <c r="A103" s="82"/>
      <c r="B103" s="82"/>
      <c r="C103" s="82"/>
      <c r="D103" s="82"/>
      <c r="E103" s="82"/>
      <c r="F103" s="82"/>
      <c r="G103" s="82"/>
    </row>
    <row r="104" spans="1:7" ht="15">
      <c r="A104" s="82"/>
      <c r="B104" s="82"/>
      <c r="C104" s="82"/>
      <c r="D104" s="82"/>
      <c r="E104" s="82"/>
      <c r="F104" s="82"/>
      <c r="G104" s="82"/>
    </row>
    <row r="105" spans="1:7" ht="15">
      <c r="A105" s="82"/>
      <c r="B105" s="82"/>
      <c r="C105" s="82"/>
      <c r="D105" s="82"/>
      <c r="E105" s="82"/>
      <c r="F105" s="82"/>
      <c r="G105" s="82"/>
    </row>
    <row r="106" spans="1:7" ht="15">
      <c r="A106" s="82"/>
      <c r="B106" s="82"/>
      <c r="C106" s="82"/>
      <c r="D106" s="82"/>
      <c r="E106" s="82"/>
      <c r="F106" s="82"/>
      <c r="G106" s="82"/>
    </row>
    <row r="107" spans="1:7" ht="15">
      <c r="A107" s="82"/>
      <c r="B107" s="82"/>
      <c r="C107" s="82"/>
      <c r="D107" s="82"/>
      <c r="E107" s="82"/>
      <c r="F107" s="82"/>
      <c r="G107" s="82"/>
    </row>
    <row r="108" spans="1:7" ht="15">
      <c r="A108" s="82"/>
      <c r="B108" s="82"/>
      <c r="C108" s="82"/>
      <c r="D108" s="82"/>
      <c r="E108" s="82"/>
      <c r="F108" s="82"/>
      <c r="G108" s="82"/>
    </row>
    <row r="109" spans="1:7" ht="15">
      <c r="A109" s="82"/>
      <c r="B109" s="82"/>
      <c r="C109" s="82"/>
      <c r="D109" s="82"/>
      <c r="E109" s="82"/>
      <c r="F109" s="82"/>
      <c r="G109" s="82"/>
    </row>
    <row r="110" spans="1:7" ht="15">
      <c r="A110" s="82"/>
      <c r="B110" s="82"/>
      <c r="C110" s="82"/>
      <c r="D110" s="82"/>
      <c r="E110" s="82"/>
      <c r="F110" s="82"/>
      <c r="G110" s="82"/>
    </row>
    <row r="111" spans="1:7" ht="15">
      <c r="A111" s="82"/>
      <c r="B111" s="82"/>
      <c r="C111" s="82"/>
      <c r="D111" s="82"/>
      <c r="E111" s="82"/>
      <c r="F111" s="82"/>
      <c r="G111" s="82"/>
    </row>
    <row r="112" spans="1:7" ht="15">
      <c r="A112" s="82"/>
      <c r="B112" s="82"/>
      <c r="C112" s="82"/>
      <c r="D112" s="82"/>
      <c r="E112" s="82"/>
      <c r="F112" s="82"/>
      <c r="G112" s="82"/>
    </row>
    <row r="113" spans="1:7" ht="15">
      <c r="A113" s="82"/>
      <c r="B113" s="82"/>
      <c r="C113" s="82"/>
      <c r="D113" s="82"/>
      <c r="E113" s="82"/>
      <c r="F113" s="82"/>
      <c r="G113" s="82"/>
    </row>
    <row r="114" spans="1:7" ht="15">
      <c r="A114" s="82"/>
      <c r="B114" s="82"/>
      <c r="C114" s="82"/>
      <c r="D114" s="82"/>
      <c r="E114" s="82"/>
      <c r="F114" s="82"/>
      <c r="G114" s="82"/>
    </row>
    <row r="115" spans="1:7" ht="15">
      <c r="A115" s="82"/>
      <c r="B115" s="82"/>
      <c r="C115" s="82"/>
      <c r="D115" s="82"/>
      <c r="E115" s="82"/>
      <c r="F115" s="82"/>
      <c r="G115" s="82"/>
    </row>
    <row r="116" spans="1:7" ht="15">
      <c r="A116" s="82"/>
      <c r="B116" s="82"/>
      <c r="C116" s="82"/>
      <c r="D116" s="82"/>
      <c r="E116" s="82"/>
      <c r="F116" s="82"/>
      <c r="G116" s="82"/>
    </row>
    <row r="117" spans="1:7" ht="15">
      <c r="A117" s="82"/>
      <c r="B117" s="82"/>
      <c r="C117" s="82"/>
      <c r="D117" s="82"/>
      <c r="E117" s="82"/>
      <c r="F117" s="82"/>
      <c r="G117" s="82"/>
    </row>
    <row r="118" spans="1:7" ht="15">
      <c r="A118" s="82"/>
      <c r="B118" s="82"/>
      <c r="C118" s="82"/>
      <c r="D118" s="82"/>
      <c r="E118" s="82"/>
      <c r="F118" s="82"/>
      <c r="G118" s="82"/>
    </row>
    <row r="119" spans="1:7" ht="15">
      <c r="A119" s="82"/>
      <c r="B119" s="82"/>
      <c r="C119" s="82"/>
      <c r="D119" s="82"/>
      <c r="E119" s="82"/>
      <c r="F119" s="82"/>
      <c r="G119" s="82"/>
    </row>
    <row r="120" spans="1:7" ht="15">
      <c r="A120" s="82"/>
      <c r="B120" s="82"/>
      <c r="C120" s="82"/>
      <c r="D120" s="82"/>
      <c r="E120" s="82"/>
      <c r="F120" s="82"/>
      <c r="G120" s="82"/>
    </row>
    <row r="121" spans="1:7" ht="15">
      <c r="A121" s="82"/>
      <c r="B121" s="82"/>
      <c r="C121" s="82"/>
      <c r="D121" s="82"/>
      <c r="E121" s="82"/>
      <c r="F121" s="82"/>
      <c r="G121" s="82"/>
    </row>
    <row r="122" spans="1:7" ht="15">
      <c r="A122" s="82"/>
      <c r="B122" s="82"/>
      <c r="C122" s="82"/>
      <c r="D122" s="82"/>
      <c r="E122" s="82"/>
      <c r="F122" s="82"/>
      <c r="G122" s="82"/>
    </row>
    <row r="123" spans="1:7" ht="15">
      <c r="A123" s="82"/>
      <c r="B123" s="82"/>
      <c r="C123" s="82"/>
      <c r="D123" s="82"/>
      <c r="E123" s="82"/>
      <c r="F123" s="82"/>
      <c r="G123" s="82"/>
    </row>
    <row r="124" spans="1:7" ht="15">
      <c r="A124" s="82"/>
      <c r="B124" s="82"/>
      <c r="C124" s="82"/>
      <c r="D124" s="82"/>
      <c r="E124" s="82"/>
      <c r="F124" s="82"/>
      <c r="G124" s="82"/>
    </row>
    <row r="125" spans="1:7" ht="15">
      <c r="A125" s="82"/>
      <c r="B125" s="82"/>
      <c r="C125" s="82"/>
      <c r="D125" s="82"/>
      <c r="E125" s="82"/>
      <c r="F125" s="82"/>
      <c r="G125" s="82"/>
    </row>
    <row r="126" spans="1:7" ht="15">
      <c r="A126" s="82"/>
      <c r="B126" s="82"/>
      <c r="C126" s="82"/>
      <c r="D126" s="82"/>
      <c r="E126" s="82"/>
      <c r="F126" s="82"/>
      <c r="G126" s="82"/>
    </row>
    <row r="127" spans="1:7" ht="15">
      <c r="A127" s="82"/>
      <c r="B127" s="82"/>
      <c r="C127" s="82"/>
      <c r="D127" s="82"/>
      <c r="E127" s="82"/>
      <c r="F127" s="82"/>
      <c r="G127" s="82"/>
    </row>
    <row r="128" spans="1:7" ht="15">
      <c r="A128" s="82"/>
      <c r="B128" s="82"/>
      <c r="C128" s="82"/>
      <c r="D128" s="82"/>
      <c r="E128" s="82"/>
      <c r="F128" s="82"/>
      <c r="G128" s="82"/>
    </row>
    <row r="129" spans="1:7" ht="15">
      <c r="A129" s="82"/>
      <c r="B129" s="82"/>
      <c r="C129" s="82"/>
      <c r="D129" s="82"/>
      <c r="E129" s="82"/>
      <c r="F129" s="82"/>
      <c r="G129" s="82"/>
    </row>
    <row r="130" spans="1:7" ht="15">
      <c r="A130" s="82"/>
      <c r="B130" s="82"/>
      <c r="C130" s="82"/>
      <c r="D130" s="82"/>
      <c r="E130" s="82"/>
      <c r="F130" s="82"/>
      <c r="G130" s="82"/>
    </row>
    <row r="131" spans="1:7" ht="15">
      <c r="A131" s="82"/>
      <c r="B131" s="82"/>
      <c r="C131" s="82"/>
      <c r="D131" s="82"/>
      <c r="E131" s="82"/>
      <c r="F131" s="82"/>
      <c r="G131" s="82"/>
    </row>
    <row r="132" spans="1:7" ht="15">
      <c r="A132" s="82"/>
      <c r="B132" s="82"/>
      <c r="C132" s="82"/>
      <c r="D132" s="82"/>
      <c r="E132" s="82"/>
      <c r="F132" s="82"/>
      <c r="G132" s="82"/>
    </row>
    <row r="133" spans="1:7" ht="15">
      <c r="A133" s="82"/>
      <c r="B133" s="82"/>
      <c r="C133" s="82"/>
      <c r="D133" s="82"/>
      <c r="E133" s="82"/>
      <c r="F133" s="82"/>
      <c r="G133" s="82"/>
    </row>
    <row r="134" spans="1:7" ht="15">
      <c r="A134" s="82"/>
      <c r="B134" s="82"/>
      <c r="C134" s="82"/>
      <c r="D134" s="82"/>
      <c r="E134" s="82"/>
      <c r="F134" s="82"/>
      <c r="G134" s="82"/>
    </row>
    <row r="135" spans="1:7" ht="15">
      <c r="A135" s="82"/>
      <c r="B135" s="82"/>
      <c r="C135" s="82"/>
      <c r="D135" s="82"/>
      <c r="E135" s="82"/>
      <c r="F135" s="82"/>
      <c r="G135" s="82"/>
    </row>
    <row r="136" spans="1:7" ht="15">
      <c r="A136" s="82"/>
      <c r="B136" s="82"/>
      <c r="C136" s="82"/>
      <c r="D136" s="82"/>
      <c r="E136" s="82"/>
      <c r="F136" s="82"/>
      <c r="G136" s="82"/>
    </row>
    <row r="137" spans="1:7" ht="15">
      <c r="A137" s="82"/>
      <c r="B137" s="82"/>
      <c r="C137" s="82"/>
      <c r="D137" s="82"/>
      <c r="E137" s="82"/>
      <c r="F137" s="82"/>
      <c r="G137" s="82"/>
    </row>
    <row r="138" spans="1:7" ht="15">
      <c r="A138" s="82"/>
      <c r="B138" s="82"/>
      <c r="C138" s="82"/>
      <c r="D138" s="82"/>
      <c r="E138" s="82"/>
      <c r="F138" s="82"/>
      <c r="G138" s="82"/>
    </row>
    <row r="139" spans="1:7" ht="15">
      <c r="A139" s="82"/>
      <c r="B139" s="82"/>
      <c r="C139" s="82"/>
      <c r="D139" s="82"/>
      <c r="E139" s="82"/>
      <c r="F139" s="82"/>
      <c r="G139" s="82"/>
    </row>
    <row r="140" spans="1:7" ht="15">
      <c r="A140" s="82"/>
      <c r="B140" s="82"/>
      <c r="C140" s="82"/>
      <c r="D140" s="82"/>
      <c r="E140" s="82"/>
      <c r="F140" s="82"/>
      <c r="G140" s="82"/>
    </row>
    <row r="141" spans="1:7" ht="15">
      <c r="A141" s="82"/>
      <c r="B141" s="82"/>
      <c r="C141" s="82"/>
      <c r="D141" s="82"/>
      <c r="E141" s="82"/>
      <c r="F141" s="82"/>
      <c r="G141" s="82"/>
    </row>
    <row r="142" spans="1:7" ht="15">
      <c r="A142" s="82"/>
      <c r="B142" s="82"/>
      <c r="C142" s="82"/>
      <c r="D142" s="82"/>
      <c r="E142" s="82"/>
      <c r="F142" s="82"/>
      <c r="G142" s="82"/>
    </row>
    <row r="143" spans="1:7" ht="15">
      <c r="A143" s="82"/>
      <c r="B143" s="82"/>
      <c r="C143" s="82"/>
      <c r="D143" s="82"/>
      <c r="E143" s="82"/>
      <c r="F143" s="82"/>
      <c r="G143" s="82"/>
    </row>
    <row r="144" spans="1:7" ht="15">
      <c r="A144" s="82"/>
      <c r="B144" s="82"/>
      <c r="C144" s="82"/>
      <c r="D144" s="82"/>
      <c r="E144" s="82"/>
      <c r="F144" s="82"/>
      <c r="G144" s="82"/>
    </row>
    <row r="145" spans="1:7" ht="15">
      <c r="A145" s="82"/>
      <c r="B145" s="82"/>
      <c r="C145" s="82"/>
      <c r="D145" s="82"/>
      <c r="E145" s="82"/>
      <c r="F145" s="82"/>
      <c r="G145" s="82"/>
    </row>
    <row r="146" spans="1:7" ht="15">
      <c r="A146" s="82"/>
      <c r="B146" s="82"/>
      <c r="C146" s="82"/>
      <c r="D146" s="82"/>
      <c r="E146" s="82"/>
      <c r="F146" s="82"/>
      <c r="G146" s="82"/>
    </row>
    <row r="147" spans="1:7" ht="15">
      <c r="A147" s="82"/>
      <c r="B147" s="82"/>
      <c r="C147" s="82"/>
      <c r="D147" s="82"/>
      <c r="E147" s="82"/>
      <c r="F147" s="82"/>
      <c r="G147" s="82"/>
    </row>
    <row r="148" spans="1:7" ht="15">
      <c r="A148" s="82"/>
      <c r="B148" s="82"/>
      <c r="C148" s="82"/>
      <c r="D148" s="82"/>
      <c r="E148" s="82"/>
      <c r="F148" s="82"/>
      <c r="G148" s="82"/>
    </row>
    <row r="149" spans="1:7" ht="15">
      <c r="A149" s="82"/>
      <c r="B149" s="82"/>
      <c r="C149" s="82"/>
      <c r="D149" s="82"/>
      <c r="E149" s="82"/>
      <c r="F149" s="82"/>
      <c r="G149" s="82"/>
    </row>
    <row r="150" spans="1:7" ht="15">
      <c r="A150" s="82"/>
      <c r="B150" s="82"/>
      <c r="C150" s="82"/>
      <c r="D150" s="82"/>
      <c r="E150" s="82"/>
      <c r="F150" s="82"/>
      <c r="G150" s="82"/>
    </row>
    <row r="151" spans="1:7" ht="15">
      <c r="A151" s="82"/>
      <c r="B151" s="82"/>
      <c r="C151" s="82"/>
      <c r="D151" s="82"/>
      <c r="E151" s="82"/>
      <c r="F151" s="82"/>
      <c r="G151" s="82"/>
    </row>
    <row r="152" spans="1:7" ht="15">
      <c r="A152" s="82"/>
      <c r="B152" s="82"/>
      <c r="C152" s="82"/>
      <c r="D152" s="82"/>
      <c r="E152" s="82"/>
      <c r="F152" s="82"/>
      <c r="G152" s="82"/>
    </row>
    <row r="153" spans="1:7" ht="15">
      <c r="A153" s="82"/>
      <c r="B153" s="82"/>
      <c r="C153" s="82"/>
      <c r="D153" s="82"/>
      <c r="E153" s="82"/>
      <c r="F153" s="82"/>
      <c r="G153" s="82"/>
    </row>
    <row r="154" spans="1:7" ht="15">
      <c r="A154" s="82"/>
      <c r="B154" s="82"/>
      <c r="C154" s="82"/>
      <c r="D154" s="82"/>
      <c r="E154" s="82"/>
      <c r="F154" s="82"/>
      <c r="G154" s="82"/>
    </row>
    <row r="155" spans="1:7" ht="15">
      <c r="A155" s="82"/>
      <c r="B155" s="82"/>
      <c r="C155" s="82"/>
      <c r="D155" s="82"/>
      <c r="E155" s="82"/>
      <c r="F155" s="82"/>
      <c r="G155" s="82"/>
    </row>
    <row r="156" spans="1:7" ht="15">
      <c r="A156" s="82"/>
      <c r="B156" s="82"/>
      <c r="C156" s="82"/>
      <c r="D156" s="82"/>
      <c r="E156" s="82"/>
      <c r="F156" s="82"/>
      <c r="G156" s="82"/>
    </row>
    <row r="157" spans="1:7" ht="15">
      <c r="A157" s="82"/>
      <c r="B157" s="82"/>
      <c r="C157" s="82"/>
      <c r="D157" s="82"/>
      <c r="E157" s="82"/>
      <c r="F157" s="82"/>
      <c r="G157" s="82"/>
    </row>
    <row r="158" spans="1:7" ht="15">
      <c r="A158" s="82"/>
      <c r="B158" s="82"/>
      <c r="C158" s="82"/>
      <c r="D158" s="82"/>
      <c r="E158" s="82"/>
      <c r="F158" s="82"/>
      <c r="G158" s="82"/>
    </row>
    <row r="159" spans="1:7" ht="15">
      <c r="A159" s="82"/>
      <c r="B159" s="82"/>
      <c r="C159" s="82"/>
      <c r="D159" s="82"/>
      <c r="E159" s="82"/>
      <c r="F159" s="82"/>
      <c r="G159" s="82"/>
    </row>
    <row r="160" spans="1:7" ht="15">
      <c r="A160" s="82"/>
      <c r="B160" s="82"/>
      <c r="C160" s="82"/>
      <c r="D160" s="82"/>
      <c r="E160" s="82"/>
      <c r="F160" s="82"/>
      <c r="G160" s="82"/>
    </row>
    <row r="161" spans="1:7" ht="15">
      <c r="A161" s="82"/>
      <c r="B161" s="82"/>
      <c r="C161" s="82"/>
      <c r="D161" s="82"/>
      <c r="E161" s="82"/>
      <c r="F161" s="82"/>
      <c r="G161" s="82"/>
    </row>
    <row r="162" spans="1:7" ht="15">
      <c r="A162" s="82"/>
      <c r="B162" s="82"/>
      <c r="C162" s="82"/>
      <c r="D162" s="82"/>
      <c r="E162" s="82"/>
      <c r="F162" s="82"/>
      <c r="G162" s="82"/>
    </row>
    <row r="163" spans="1:7" ht="15">
      <c r="A163" s="82"/>
      <c r="B163" s="82"/>
      <c r="C163" s="82"/>
      <c r="D163" s="82"/>
      <c r="E163" s="82"/>
      <c r="F163" s="82"/>
      <c r="G163" s="82"/>
    </row>
    <row r="164" spans="1:7" ht="15">
      <c r="A164" s="82"/>
      <c r="B164" s="82"/>
      <c r="C164" s="82"/>
      <c r="D164" s="82"/>
      <c r="E164" s="82"/>
      <c r="F164" s="82"/>
      <c r="G164" s="82"/>
    </row>
    <row r="165" spans="1:7" ht="15">
      <c r="A165" s="82"/>
      <c r="B165" s="82"/>
      <c r="C165" s="82"/>
      <c r="D165" s="82"/>
      <c r="E165" s="82"/>
      <c r="F165" s="82"/>
      <c r="G165" s="82"/>
    </row>
    <row r="166" spans="1:7" ht="15">
      <c r="A166" s="82"/>
      <c r="B166" s="82"/>
      <c r="C166" s="82"/>
      <c r="D166" s="82"/>
      <c r="E166" s="82"/>
      <c r="F166" s="82"/>
      <c r="G166" s="82"/>
    </row>
    <row r="167" spans="1:7" ht="15">
      <c r="A167" s="82"/>
      <c r="B167" s="82"/>
      <c r="C167" s="82"/>
      <c r="D167" s="82"/>
      <c r="E167" s="82"/>
      <c r="F167" s="82"/>
      <c r="G167" s="82"/>
    </row>
    <row r="168" spans="1:7" ht="15">
      <c r="A168" s="82"/>
      <c r="B168" s="82"/>
      <c r="C168" s="82"/>
      <c r="D168" s="82"/>
      <c r="E168" s="82"/>
      <c r="F168" s="82"/>
      <c r="G168" s="82"/>
    </row>
    <row r="169" spans="1:7" ht="15">
      <c r="A169" s="82"/>
      <c r="B169" s="82"/>
      <c r="C169" s="82"/>
      <c r="D169" s="82"/>
      <c r="E169" s="82"/>
      <c r="F169" s="82"/>
      <c r="G169" s="82"/>
    </row>
    <row r="170" spans="1:7" ht="15">
      <c r="A170" s="82"/>
      <c r="B170" s="82"/>
      <c r="C170" s="82"/>
      <c r="D170" s="82"/>
      <c r="E170" s="82"/>
      <c r="F170" s="82"/>
      <c r="G170" s="82"/>
    </row>
    <row r="171" spans="1:7" ht="15">
      <c r="A171" s="82"/>
      <c r="B171" s="82"/>
      <c r="C171" s="82"/>
      <c r="D171" s="82"/>
      <c r="E171" s="82"/>
      <c r="F171" s="82"/>
      <c r="G171" s="82"/>
    </row>
    <row r="172" spans="1:7" ht="15">
      <c r="A172" s="82"/>
      <c r="B172" s="82"/>
      <c r="C172" s="82"/>
      <c r="D172" s="82"/>
      <c r="E172" s="82"/>
      <c r="F172" s="82"/>
      <c r="G172" s="82"/>
    </row>
    <row r="173" spans="1:7" ht="15">
      <c r="A173" s="82"/>
      <c r="B173" s="82"/>
      <c r="C173" s="82"/>
      <c r="D173" s="82"/>
      <c r="E173" s="82"/>
      <c r="F173" s="82"/>
      <c r="G173" s="82"/>
    </row>
    <row r="174" spans="1:7" ht="15">
      <c r="A174" s="82"/>
      <c r="B174" s="82"/>
      <c r="C174" s="82"/>
      <c r="D174" s="82"/>
      <c r="E174" s="82"/>
      <c r="F174" s="82"/>
      <c r="G174" s="82"/>
    </row>
    <row r="175" spans="1:7" ht="15">
      <c r="A175" s="82"/>
      <c r="B175" s="82"/>
      <c r="C175" s="82"/>
      <c r="D175" s="82"/>
      <c r="E175" s="82"/>
      <c r="F175" s="82"/>
      <c r="G175" s="82"/>
    </row>
    <row r="176" spans="1:7" ht="15">
      <c r="A176" s="82"/>
      <c r="B176" s="82"/>
      <c r="C176" s="82"/>
      <c r="D176" s="82"/>
      <c r="E176" s="82"/>
      <c r="F176" s="82"/>
      <c r="G176" s="82"/>
    </row>
    <row r="177" spans="1:7" ht="15">
      <c r="A177" s="82"/>
      <c r="B177" s="82"/>
      <c r="C177" s="82"/>
      <c r="D177" s="82"/>
      <c r="E177" s="82"/>
      <c r="F177" s="82"/>
      <c r="G177" s="82"/>
    </row>
    <row r="178" spans="1:7" ht="15">
      <c r="A178" s="82"/>
      <c r="B178" s="82"/>
      <c r="C178" s="82"/>
      <c r="D178" s="82"/>
      <c r="E178" s="82"/>
      <c r="F178" s="82"/>
      <c r="G178" s="82"/>
    </row>
    <row r="179" spans="1:7" ht="15">
      <c r="A179" s="82"/>
      <c r="B179" s="82"/>
      <c r="C179" s="82"/>
      <c r="D179" s="82"/>
      <c r="E179" s="82"/>
      <c r="F179" s="82"/>
      <c r="G179" s="82"/>
    </row>
    <row r="180" spans="1:7" ht="15">
      <c r="A180" s="82"/>
      <c r="B180" s="82"/>
      <c r="C180" s="82"/>
      <c r="D180" s="82"/>
      <c r="E180" s="82"/>
      <c r="F180" s="82"/>
      <c r="G180" s="82"/>
    </row>
    <row r="181" spans="1:7" ht="15">
      <c r="A181" s="82"/>
      <c r="B181" s="82"/>
      <c r="C181" s="82"/>
      <c r="D181" s="82"/>
      <c r="E181" s="82"/>
      <c r="F181" s="82"/>
      <c r="G181" s="82"/>
    </row>
    <row r="182" spans="1:7" ht="15">
      <c r="A182" s="82"/>
      <c r="B182" s="82"/>
      <c r="C182" s="82"/>
      <c r="D182" s="82"/>
      <c r="E182" s="82"/>
      <c r="F182" s="82"/>
      <c r="G182" s="82"/>
    </row>
    <row r="183" spans="1:7" ht="15">
      <c r="A183" s="82"/>
      <c r="B183" s="82"/>
      <c r="C183" s="82"/>
      <c r="D183" s="82"/>
      <c r="E183" s="82"/>
      <c r="F183" s="82"/>
      <c r="G183" s="82"/>
    </row>
    <row r="184" spans="1:7" ht="15">
      <c r="A184" s="82"/>
      <c r="B184" s="82"/>
      <c r="C184" s="82"/>
      <c r="D184" s="82"/>
      <c r="E184" s="82"/>
      <c r="F184" s="82"/>
      <c r="G184" s="82"/>
    </row>
    <row r="185" spans="1:7" ht="15">
      <c r="A185" s="82"/>
      <c r="B185" s="82"/>
      <c r="C185" s="82"/>
      <c r="D185" s="82"/>
      <c r="E185" s="82"/>
      <c r="F185" s="82"/>
      <c r="G185" s="82"/>
    </row>
    <row r="186" spans="1:7" ht="15">
      <c r="A186" s="82"/>
      <c r="B186" s="82"/>
      <c r="C186" s="82"/>
      <c r="D186" s="82"/>
      <c r="E186" s="82"/>
      <c r="F186" s="82"/>
      <c r="G186" s="82"/>
    </row>
    <row r="187" spans="1:7" ht="15">
      <c r="A187" s="82"/>
      <c r="B187" s="82"/>
      <c r="C187" s="82"/>
      <c r="D187" s="82"/>
      <c r="E187" s="82"/>
      <c r="F187" s="82"/>
      <c r="G187" s="82"/>
    </row>
    <row r="188" spans="1:7" ht="15">
      <c r="A188" s="82"/>
      <c r="B188" s="82"/>
      <c r="C188" s="82"/>
      <c r="D188" s="82"/>
      <c r="E188" s="82"/>
      <c r="F188" s="82"/>
      <c r="G188" s="82"/>
    </row>
    <row r="189" spans="1:7" ht="15">
      <c r="A189" s="82"/>
      <c r="B189" s="82"/>
      <c r="C189" s="82"/>
      <c r="D189" s="82"/>
      <c r="E189" s="82"/>
      <c r="F189" s="82"/>
      <c r="G189" s="82"/>
    </row>
    <row r="190" spans="1:7" ht="15">
      <c r="A190" s="82"/>
      <c r="B190" s="82"/>
      <c r="C190" s="82"/>
      <c r="D190" s="82"/>
      <c r="E190" s="82"/>
      <c r="F190" s="82"/>
      <c r="G190" s="82"/>
    </row>
    <row r="191" spans="1:7" ht="15">
      <c r="A191" s="82"/>
      <c r="B191" s="82"/>
      <c r="C191" s="82"/>
      <c r="D191" s="82"/>
      <c r="E191" s="82"/>
      <c r="F191" s="82"/>
      <c r="G191" s="82"/>
    </row>
    <row r="192" spans="1:7" ht="15">
      <c r="A192" s="82"/>
      <c r="B192" s="82"/>
      <c r="C192" s="82"/>
      <c r="D192" s="82"/>
      <c r="E192" s="82"/>
      <c r="F192" s="82"/>
      <c r="G192" s="82"/>
    </row>
    <row r="193" spans="1:7" ht="15">
      <c r="A193" s="82"/>
      <c r="B193" s="82"/>
      <c r="C193" s="82"/>
      <c r="D193" s="82"/>
      <c r="E193" s="82"/>
      <c r="F193" s="82"/>
      <c r="G193" s="82"/>
    </row>
    <row r="194" spans="1:7" ht="15">
      <c r="A194" s="82"/>
      <c r="B194" s="82"/>
      <c r="C194" s="82"/>
      <c r="D194" s="82"/>
      <c r="E194" s="82"/>
      <c r="F194" s="82"/>
      <c r="G194" s="82"/>
    </row>
    <row r="195" spans="1:7" ht="15">
      <c r="A195" s="82"/>
      <c r="B195" s="82"/>
      <c r="C195" s="82"/>
      <c r="D195" s="82"/>
      <c r="E195" s="82"/>
      <c r="F195" s="82"/>
      <c r="G195" s="82"/>
    </row>
    <row r="196" spans="1:7" ht="15">
      <c r="A196" s="82"/>
      <c r="B196" s="82"/>
      <c r="C196" s="82"/>
      <c r="D196" s="82"/>
      <c r="E196" s="82"/>
      <c r="F196" s="82"/>
      <c r="G196" s="82"/>
    </row>
    <row r="197" spans="1:7" ht="15">
      <c r="A197" s="82"/>
      <c r="B197" s="82"/>
      <c r="C197" s="82"/>
      <c r="D197" s="82"/>
      <c r="E197" s="82"/>
      <c r="F197" s="82"/>
      <c r="G197" s="82"/>
    </row>
    <row r="198" spans="1:7" ht="15">
      <c r="A198" s="82"/>
      <c r="B198" s="82"/>
      <c r="C198" s="82"/>
      <c r="D198" s="82"/>
      <c r="E198" s="82"/>
      <c r="F198" s="82"/>
      <c r="G198" s="82"/>
    </row>
    <row r="199" spans="1:7" ht="15">
      <c r="A199" s="82"/>
      <c r="B199" s="82"/>
      <c r="C199" s="82"/>
      <c r="D199" s="82"/>
      <c r="E199" s="82"/>
      <c r="F199" s="82"/>
      <c r="G199" s="82"/>
    </row>
  </sheetData>
  <sheetProtection/>
  <mergeCells count="6">
    <mergeCell ref="A4:G4"/>
    <mergeCell ref="A1:G1"/>
    <mergeCell ref="B3:C3"/>
    <mergeCell ref="D3:E3"/>
    <mergeCell ref="F3:G3"/>
    <mergeCell ref="A2:G2"/>
  </mergeCells>
  <printOptions gridLines="1"/>
  <pageMargins left="1" right="0.5" top="1" bottom="1" header="0.5" footer="0.5"/>
  <pageSetup horizontalDpi="300" verticalDpi="300" orientation="portrait" scale="97" r:id="rId1"/>
  <headerFooter alignWithMargins="0">
    <oddFooter>&amp;C&amp;R&amp;P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G72"/>
  <sheetViews>
    <sheetView defaultGridColor="0" zoomScale="70" zoomScaleNormal="70" zoomScaleSheetLayoutView="75" zoomScalePageLayoutView="0" colorId="22" workbookViewId="0" topLeftCell="A1">
      <selection activeCell="B9" sqref="B9"/>
    </sheetView>
  </sheetViews>
  <sheetFormatPr defaultColWidth="9.77734375" defaultRowHeight="15"/>
  <cols>
    <col min="1" max="1" width="18.21484375" style="0" bestFit="1" customWidth="1"/>
    <col min="2" max="5" width="9.77734375" style="0" customWidth="1"/>
    <col min="6" max="6" width="10.77734375" style="0" customWidth="1"/>
    <col min="7" max="7" width="10.6640625" style="0" customWidth="1"/>
  </cols>
  <sheetData>
    <row r="1" spans="1:7" s="17" customFormat="1" ht="20.25">
      <c r="A1" s="108" t="s">
        <v>180</v>
      </c>
      <c r="B1" s="108"/>
      <c r="C1" s="108"/>
      <c r="D1" s="108"/>
      <c r="E1" s="108"/>
      <c r="F1" s="108"/>
      <c r="G1" s="108"/>
    </row>
    <row r="2" spans="1:7" s="17" customFormat="1" ht="12" customHeight="1">
      <c r="A2" s="112"/>
      <c r="B2" s="112"/>
      <c r="C2" s="112"/>
      <c r="D2" s="112"/>
      <c r="E2" s="112"/>
      <c r="F2" s="112"/>
      <c r="G2" s="112"/>
    </row>
    <row r="3" spans="1:7" s="17" customFormat="1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s="17" customFormat="1" ht="12" customHeight="1">
      <c r="A4" s="113"/>
      <c r="B4" s="113"/>
      <c r="C4" s="113"/>
      <c r="D4" s="113"/>
      <c r="E4" s="113"/>
      <c r="F4" s="113"/>
      <c r="G4" s="113"/>
    </row>
    <row r="5" spans="1:7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7" ht="18">
      <c r="A6" s="14" t="s">
        <v>181</v>
      </c>
      <c r="B6" s="35">
        <v>0.788</v>
      </c>
      <c r="C6" s="36">
        <v>20.02</v>
      </c>
      <c r="D6" s="35">
        <v>0.788</v>
      </c>
      <c r="E6" s="36">
        <v>20.02</v>
      </c>
      <c r="F6" s="29">
        <v>0.14</v>
      </c>
      <c r="G6" s="30">
        <v>3.55</v>
      </c>
    </row>
    <row r="7" spans="1:7" ht="18">
      <c r="A7" s="14" t="s">
        <v>182</v>
      </c>
      <c r="B7" s="35">
        <v>0.882</v>
      </c>
      <c r="C7" s="36">
        <v>22.4</v>
      </c>
      <c r="D7" s="35">
        <v>0.616</v>
      </c>
      <c r="E7" s="36">
        <v>15.64</v>
      </c>
      <c r="F7" s="29">
        <v>0.14</v>
      </c>
      <c r="G7" s="30">
        <v>3.55</v>
      </c>
    </row>
    <row r="8" spans="1:7" ht="18">
      <c r="A8" s="14" t="s">
        <v>295</v>
      </c>
      <c r="B8" s="35">
        <v>1.015</v>
      </c>
      <c r="C8" s="36">
        <v>12.8778</v>
      </c>
      <c r="D8" s="35">
        <v>0.835</v>
      </c>
      <c r="E8" s="36">
        <v>21.21</v>
      </c>
      <c r="F8" s="29">
        <v>0.177</v>
      </c>
      <c r="G8" s="30">
        <v>4.5</v>
      </c>
    </row>
    <row r="9" spans="1:7" ht="18">
      <c r="A9" s="14" t="s">
        <v>225</v>
      </c>
      <c r="B9" s="35">
        <v>1.09</v>
      </c>
      <c r="C9" s="36">
        <v>27.686</v>
      </c>
      <c r="D9" s="35">
        <v>0.843</v>
      </c>
      <c r="E9" s="36">
        <v>21.41</v>
      </c>
      <c r="F9" s="29">
        <v>0.145</v>
      </c>
      <c r="G9" s="30">
        <v>3.68</v>
      </c>
    </row>
    <row r="10" spans="1:7" ht="18">
      <c r="A10" s="14" t="s">
        <v>224</v>
      </c>
      <c r="B10" s="35">
        <v>1.09</v>
      </c>
      <c r="C10" s="36">
        <v>27.69</v>
      </c>
      <c r="D10" s="35">
        <v>1.054</v>
      </c>
      <c r="E10" s="36">
        <v>26.77</v>
      </c>
      <c r="F10" s="29">
        <v>0.145</v>
      </c>
      <c r="G10" s="30">
        <v>3.68</v>
      </c>
    </row>
    <row r="11" spans="1:7" ht="18">
      <c r="A11" s="14" t="s">
        <v>183</v>
      </c>
      <c r="B11" s="35">
        <v>1.105</v>
      </c>
      <c r="C11" s="36">
        <v>28.07</v>
      </c>
      <c r="D11" s="35">
        <v>0.77</v>
      </c>
      <c r="E11" s="36">
        <v>19.58</v>
      </c>
      <c r="F11" s="29">
        <v>0.145</v>
      </c>
      <c r="G11" s="30">
        <v>3.69</v>
      </c>
    </row>
    <row r="12" spans="1:7" ht="18">
      <c r="A12" s="14" t="s">
        <v>184</v>
      </c>
      <c r="B12" s="35">
        <v>1.12</v>
      </c>
      <c r="C12" s="36">
        <v>28.44</v>
      </c>
      <c r="D12" s="35">
        <v>0.89</v>
      </c>
      <c r="E12" s="36">
        <v>22.6</v>
      </c>
      <c r="F12" s="29">
        <v>0.14</v>
      </c>
      <c r="G12" s="30">
        <v>3.55</v>
      </c>
    </row>
    <row r="13" spans="1:7" ht="18">
      <c r="A13" s="14" t="s">
        <v>185</v>
      </c>
      <c r="B13" s="35">
        <v>1.15</v>
      </c>
      <c r="C13" s="36">
        <v>29.21</v>
      </c>
      <c r="D13" s="35">
        <v>0.934</v>
      </c>
      <c r="E13" s="36">
        <v>23.72</v>
      </c>
      <c r="F13" s="29">
        <v>0.123</v>
      </c>
      <c r="G13" s="30">
        <v>3.12</v>
      </c>
    </row>
    <row r="14" spans="1:7" ht="18">
      <c r="A14" s="14" t="s">
        <v>186</v>
      </c>
      <c r="B14" s="35">
        <v>1.22</v>
      </c>
      <c r="C14" s="36">
        <v>30.98</v>
      </c>
      <c r="D14" s="35">
        <v>0.767</v>
      </c>
      <c r="E14" s="36">
        <v>19.48</v>
      </c>
      <c r="F14" s="29">
        <v>0.14</v>
      </c>
      <c r="G14" s="30">
        <v>3.55</v>
      </c>
    </row>
    <row r="15" spans="1:7" ht="18">
      <c r="A15" s="14" t="s">
        <v>187</v>
      </c>
      <c r="B15" s="35">
        <v>1.225</v>
      </c>
      <c r="C15" s="36">
        <v>31.11</v>
      </c>
      <c r="D15" s="35">
        <v>0.815</v>
      </c>
      <c r="E15" s="36">
        <v>20.7</v>
      </c>
      <c r="F15" s="29">
        <v>0.235</v>
      </c>
      <c r="G15" s="30">
        <v>5.96</v>
      </c>
    </row>
    <row r="16" spans="1:7" ht="18">
      <c r="A16" s="14" t="s">
        <v>188</v>
      </c>
      <c r="B16" s="35">
        <v>1.28</v>
      </c>
      <c r="C16" s="36">
        <v>32.51</v>
      </c>
      <c r="D16" s="35">
        <v>0.716</v>
      </c>
      <c r="E16" s="36">
        <v>18.18</v>
      </c>
      <c r="F16" s="29">
        <v>0.175</v>
      </c>
      <c r="G16" s="30">
        <v>4.44</v>
      </c>
    </row>
    <row r="17" spans="1:7" ht="18">
      <c r="A17" s="14" t="s">
        <v>189</v>
      </c>
      <c r="B17" s="35">
        <v>1.3</v>
      </c>
      <c r="C17" s="36">
        <v>33.02</v>
      </c>
      <c r="D17" s="35">
        <v>0.73</v>
      </c>
      <c r="E17" s="36">
        <v>18.54</v>
      </c>
      <c r="F17" s="29">
        <v>0.17</v>
      </c>
      <c r="G17" s="30">
        <v>4.3</v>
      </c>
    </row>
    <row r="18" spans="1:7" ht="18">
      <c r="A18" s="14" t="s">
        <v>190</v>
      </c>
      <c r="B18" s="35">
        <v>1.335</v>
      </c>
      <c r="C18" s="36">
        <v>33.9</v>
      </c>
      <c r="D18" s="35">
        <v>1.057</v>
      </c>
      <c r="E18" s="36">
        <v>26.84</v>
      </c>
      <c r="F18" s="29" t="s">
        <v>229</v>
      </c>
      <c r="G18" s="30" t="s">
        <v>230</v>
      </c>
    </row>
    <row r="19" spans="1:7" ht="18">
      <c r="A19" s="13"/>
      <c r="B19" s="11"/>
      <c r="C19" s="97"/>
      <c r="D19" s="11"/>
      <c r="E19" s="11"/>
      <c r="F19" s="11"/>
      <c r="G19" s="97"/>
    </row>
    <row r="20" spans="1:7" ht="15">
      <c r="A20" s="82"/>
      <c r="B20" s="82"/>
      <c r="C20" s="98"/>
      <c r="D20" s="82"/>
      <c r="E20" s="82"/>
      <c r="F20" s="82"/>
      <c r="G20" s="98"/>
    </row>
    <row r="21" spans="1:7" ht="15">
      <c r="A21" s="82"/>
      <c r="B21" s="82"/>
      <c r="C21" s="98"/>
      <c r="D21" s="82"/>
      <c r="E21" s="82"/>
      <c r="F21" s="82"/>
      <c r="G21" s="98"/>
    </row>
    <row r="22" spans="1:7" ht="15">
      <c r="A22" s="82"/>
      <c r="B22" s="82"/>
      <c r="C22" s="98"/>
      <c r="D22" s="82"/>
      <c r="E22" s="82"/>
      <c r="F22" s="82"/>
      <c r="G22" s="98"/>
    </row>
    <row r="23" spans="1:7" ht="15">
      <c r="A23" s="82"/>
      <c r="B23" s="82"/>
      <c r="C23" s="82"/>
      <c r="D23" s="82"/>
      <c r="E23" s="82"/>
      <c r="F23" s="82"/>
      <c r="G23" s="82"/>
    </row>
    <row r="24" spans="1:7" ht="15">
      <c r="A24" s="82"/>
      <c r="B24" s="82"/>
      <c r="C24" s="82"/>
      <c r="D24" s="82"/>
      <c r="E24" s="82"/>
      <c r="F24" s="82"/>
      <c r="G24" s="82"/>
    </row>
    <row r="25" spans="1:7" ht="15">
      <c r="A25" s="82"/>
      <c r="B25" s="82"/>
      <c r="C25" s="82"/>
      <c r="D25" s="82"/>
      <c r="E25" s="82"/>
      <c r="F25" s="82"/>
      <c r="G25" s="82"/>
    </row>
    <row r="26" spans="1:7" ht="15">
      <c r="A26" s="82"/>
      <c r="B26" s="82"/>
      <c r="C26" s="82"/>
      <c r="D26" s="82"/>
      <c r="E26" s="82"/>
      <c r="F26" s="82"/>
      <c r="G26" s="82"/>
    </row>
    <row r="27" spans="1:7" ht="15">
      <c r="A27" s="82"/>
      <c r="B27" s="82"/>
      <c r="C27" s="82"/>
      <c r="D27" s="82"/>
      <c r="E27" s="82"/>
      <c r="F27" s="82"/>
      <c r="G27" s="82"/>
    </row>
    <row r="28" spans="1:7" ht="15">
      <c r="A28" s="82"/>
      <c r="B28" s="82"/>
      <c r="C28" s="82"/>
      <c r="D28" s="82"/>
      <c r="E28" s="82"/>
      <c r="F28" s="82"/>
      <c r="G28" s="82"/>
    </row>
    <row r="29" spans="1:7" ht="15">
      <c r="A29" s="82"/>
      <c r="B29" s="82"/>
      <c r="C29" s="82"/>
      <c r="D29" s="82"/>
      <c r="E29" s="82"/>
      <c r="F29" s="82"/>
      <c r="G29" s="82"/>
    </row>
    <row r="30" spans="1:7" ht="15">
      <c r="A30" s="82"/>
      <c r="B30" s="82"/>
      <c r="C30" s="82"/>
      <c r="D30" s="82"/>
      <c r="E30" s="82"/>
      <c r="F30" s="82"/>
      <c r="G30" s="82"/>
    </row>
    <row r="31" spans="1:7" ht="15">
      <c r="A31" s="82"/>
      <c r="B31" s="82"/>
      <c r="C31" s="82"/>
      <c r="D31" s="82"/>
      <c r="E31" s="82"/>
      <c r="F31" s="82"/>
      <c r="G31" s="82"/>
    </row>
    <row r="32" spans="1:7" ht="15">
      <c r="A32" s="82"/>
      <c r="B32" s="82"/>
      <c r="C32" s="82"/>
      <c r="D32" s="82"/>
      <c r="E32" s="82"/>
      <c r="F32" s="82"/>
      <c r="G32" s="82"/>
    </row>
    <row r="33" spans="1:7" ht="15">
      <c r="A33" s="82"/>
      <c r="B33" s="82"/>
      <c r="C33" s="82"/>
      <c r="D33" s="82"/>
      <c r="E33" s="82"/>
      <c r="F33" s="82"/>
      <c r="G33" s="82"/>
    </row>
    <row r="34" spans="1:7" ht="15">
      <c r="A34" s="82"/>
      <c r="B34" s="82"/>
      <c r="C34" s="82"/>
      <c r="D34" s="82"/>
      <c r="E34" s="82"/>
      <c r="F34" s="82"/>
      <c r="G34" s="82"/>
    </row>
    <row r="35" spans="1:7" ht="15">
      <c r="A35" s="82"/>
      <c r="B35" s="82"/>
      <c r="C35" s="82"/>
      <c r="D35" s="82"/>
      <c r="E35" s="82"/>
      <c r="F35" s="82"/>
      <c r="G35" s="82"/>
    </row>
    <row r="36" spans="1:7" ht="15">
      <c r="A36" s="82"/>
      <c r="B36" s="82"/>
      <c r="C36" s="82"/>
      <c r="D36" s="82"/>
      <c r="E36" s="82"/>
      <c r="F36" s="82"/>
      <c r="G36" s="82"/>
    </row>
    <row r="37" spans="1:7" ht="15">
      <c r="A37" s="82"/>
      <c r="B37" s="82"/>
      <c r="C37" s="82"/>
      <c r="D37" s="82"/>
      <c r="E37" s="82"/>
      <c r="F37" s="82"/>
      <c r="G37" s="82"/>
    </row>
    <row r="38" spans="1:7" ht="15">
      <c r="A38" s="82"/>
      <c r="B38" s="82"/>
      <c r="C38" s="82"/>
      <c r="D38" s="82"/>
      <c r="E38" s="82"/>
      <c r="F38" s="82"/>
      <c r="G38" s="82"/>
    </row>
    <row r="39" spans="1:7" ht="15">
      <c r="A39" s="82"/>
      <c r="B39" s="82"/>
      <c r="C39" s="82"/>
      <c r="D39" s="82"/>
      <c r="E39" s="82"/>
      <c r="F39" s="82"/>
      <c r="G39" s="82"/>
    </row>
    <row r="40" spans="1:7" ht="15">
      <c r="A40" s="82"/>
      <c r="B40" s="82"/>
      <c r="C40" s="82"/>
      <c r="D40" s="82"/>
      <c r="E40" s="82"/>
      <c r="F40" s="82"/>
      <c r="G40" s="82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82"/>
      <c r="B42" s="82"/>
      <c r="C42" s="82"/>
      <c r="D42" s="82"/>
      <c r="E42" s="82"/>
      <c r="F42" s="82"/>
      <c r="G42" s="82"/>
    </row>
    <row r="43" spans="1:7" ht="15">
      <c r="A43" s="82"/>
      <c r="B43" s="82"/>
      <c r="C43" s="82"/>
      <c r="D43" s="82"/>
      <c r="E43" s="82"/>
      <c r="F43" s="82"/>
      <c r="G43" s="82"/>
    </row>
    <row r="44" spans="1:7" ht="15">
      <c r="A44" s="82"/>
      <c r="B44" s="82"/>
      <c r="C44" s="82"/>
      <c r="D44" s="82"/>
      <c r="E44" s="82"/>
      <c r="F44" s="82"/>
      <c r="G44" s="82"/>
    </row>
    <row r="45" spans="1:7" ht="15">
      <c r="A45" s="82"/>
      <c r="B45" s="82"/>
      <c r="C45" s="82"/>
      <c r="D45" s="82"/>
      <c r="E45" s="82"/>
      <c r="F45" s="82"/>
      <c r="G45" s="82"/>
    </row>
    <row r="46" spans="1:7" ht="15">
      <c r="A46" s="82"/>
      <c r="B46" s="82"/>
      <c r="C46" s="82"/>
      <c r="D46" s="82"/>
      <c r="E46" s="82"/>
      <c r="F46" s="82"/>
      <c r="G46" s="82"/>
    </row>
    <row r="47" spans="1:7" ht="15">
      <c r="A47" s="82"/>
      <c r="B47" s="82"/>
      <c r="C47" s="82"/>
      <c r="D47" s="82"/>
      <c r="E47" s="82"/>
      <c r="F47" s="82"/>
      <c r="G47" s="82"/>
    </row>
    <row r="48" spans="1:7" ht="15">
      <c r="A48" s="82"/>
      <c r="B48" s="82"/>
      <c r="C48" s="82"/>
      <c r="D48" s="82"/>
      <c r="E48" s="82"/>
      <c r="F48" s="82"/>
      <c r="G48" s="82"/>
    </row>
    <row r="49" spans="1:7" ht="15">
      <c r="A49" s="82"/>
      <c r="B49" s="82"/>
      <c r="C49" s="82"/>
      <c r="D49" s="82"/>
      <c r="E49" s="82"/>
      <c r="F49" s="82"/>
      <c r="G49" s="82"/>
    </row>
    <row r="50" spans="1:7" ht="15">
      <c r="A50" s="82"/>
      <c r="B50" s="82"/>
      <c r="C50" s="82"/>
      <c r="D50" s="82"/>
      <c r="E50" s="82"/>
      <c r="F50" s="82"/>
      <c r="G50" s="82"/>
    </row>
    <row r="51" spans="1:7" ht="15">
      <c r="A51" s="82"/>
      <c r="B51" s="82"/>
      <c r="C51" s="82"/>
      <c r="D51" s="82"/>
      <c r="E51" s="82"/>
      <c r="F51" s="82"/>
      <c r="G51" s="82"/>
    </row>
    <row r="52" spans="1:7" ht="15">
      <c r="A52" s="82"/>
      <c r="B52" s="82"/>
      <c r="C52" s="82"/>
      <c r="D52" s="82"/>
      <c r="E52" s="82"/>
      <c r="F52" s="82"/>
      <c r="G52" s="82"/>
    </row>
    <row r="53" spans="1:7" ht="15">
      <c r="A53" s="82"/>
      <c r="B53" s="82"/>
      <c r="C53" s="82"/>
      <c r="D53" s="82"/>
      <c r="E53" s="82"/>
      <c r="F53" s="82"/>
      <c r="G53" s="82"/>
    </row>
    <row r="54" spans="1:7" ht="15">
      <c r="A54" s="82"/>
      <c r="B54" s="82"/>
      <c r="C54" s="82"/>
      <c r="D54" s="82"/>
      <c r="E54" s="82"/>
      <c r="F54" s="82"/>
      <c r="G54" s="82"/>
    </row>
    <row r="55" spans="1:7" ht="15">
      <c r="A55" s="82"/>
      <c r="B55" s="82"/>
      <c r="C55" s="82"/>
      <c r="D55" s="82"/>
      <c r="E55" s="82"/>
      <c r="F55" s="82"/>
      <c r="G55" s="82"/>
    </row>
    <row r="56" spans="1:7" ht="15">
      <c r="A56" s="82"/>
      <c r="B56" s="82"/>
      <c r="C56" s="82"/>
      <c r="D56" s="82"/>
      <c r="E56" s="82"/>
      <c r="F56" s="82"/>
      <c r="G56" s="82"/>
    </row>
    <row r="57" spans="1:7" ht="15">
      <c r="A57" s="82"/>
      <c r="B57" s="82"/>
      <c r="C57" s="82"/>
      <c r="D57" s="82"/>
      <c r="E57" s="82"/>
      <c r="F57" s="82"/>
      <c r="G57" s="82"/>
    </row>
    <row r="58" spans="1:7" ht="15">
      <c r="A58" s="82"/>
      <c r="B58" s="82"/>
      <c r="C58" s="82"/>
      <c r="D58" s="82"/>
      <c r="E58" s="82"/>
      <c r="F58" s="82"/>
      <c r="G58" s="82"/>
    </row>
    <row r="59" spans="1:7" ht="15">
      <c r="A59" s="82"/>
      <c r="B59" s="82"/>
      <c r="C59" s="82"/>
      <c r="D59" s="82"/>
      <c r="E59" s="82"/>
      <c r="F59" s="82"/>
      <c r="G59" s="82"/>
    </row>
    <row r="60" spans="1:7" ht="15">
      <c r="A60" s="82"/>
      <c r="B60" s="82"/>
      <c r="C60" s="82"/>
      <c r="D60" s="82"/>
      <c r="E60" s="82"/>
      <c r="F60" s="82"/>
      <c r="G60" s="82"/>
    </row>
    <row r="61" spans="1:7" ht="15">
      <c r="A61" s="82"/>
      <c r="B61" s="82"/>
      <c r="C61" s="82"/>
      <c r="D61" s="82"/>
      <c r="E61" s="82"/>
      <c r="F61" s="82"/>
      <c r="G61" s="82"/>
    </row>
    <row r="62" spans="1:7" ht="15">
      <c r="A62" s="82"/>
      <c r="B62" s="82"/>
      <c r="C62" s="82"/>
      <c r="D62" s="82"/>
      <c r="E62" s="82"/>
      <c r="F62" s="82"/>
      <c r="G62" s="82"/>
    </row>
    <row r="63" spans="1:7" ht="15">
      <c r="A63" s="82"/>
      <c r="B63" s="82"/>
      <c r="C63" s="82"/>
      <c r="D63" s="82"/>
      <c r="E63" s="82"/>
      <c r="F63" s="82"/>
      <c r="G63" s="82"/>
    </row>
    <row r="64" spans="1:7" ht="15">
      <c r="A64" s="82"/>
      <c r="B64" s="82"/>
      <c r="C64" s="82"/>
      <c r="D64" s="82"/>
      <c r="E64" s="82"/>
      <c r="F64" s="82"/>
      <c r="G64" s="82"/>
    </row>
    <row r="65" spans="1:7" ht="15">
      <c r="A65" s="82"/>
      <c r="B65" s="82"/>
      <c r="C65" s="82"/>
      <c r="D65" s="82"/>
      <c r="E65" s="82"/>
      <c r="F65" s="82"/>
      <c r="G65" s="82"/>
    </row>
    <row r="66" spans="1:7" ht="15">
      <c r="A66" s="82"/>
      <c r="B66" s="82"/>
      <c r="C66" s="82"/>
      <c r="D66" s="82"/>
      <c r="E66" s="82"/>
      <c r="F66" s="82"/>
      <c r="G66" s="82"/>
    </row>
    <row r="67" spans="1:7" ht="15">
      <c r="A67" s="82"/>
      <c r="B67" s="82"/>
      <c r="C67" s="82"/>
      <c r="D67" s="82"/>
      <c r="E67" s="82"/>
      <c r="F67" s="82"/>
      <c r="G67" s="82"/>
    </row>
    <row r="68" spans="1:7" ht="15">
      <c r="A68" s="82"/>
      <c r="B68" s="82"/>
      <c r="C68" s="82"/>
      <c r="D68" s="82"/>
      <c r="E68" s="82"/>
      <c r="F68" s="82"/>
      <c r="G68" s="82"/>
    </row>
    <row r="69" spans="1:7" ht="15">
      <c r="A69" s="82"/>
      <c r="B69" s="82"/>
      <c r="C69" s="82"/>
      <c r="D69" s="82"/>
      <c r="E69" s="82"/>
      <c r="F69" s="82"/>
      <c r="G69" s="82"/>
    </row>
    <row r="70" spans="1:7" ht="15">
      <c r="A70" s="82"/>
      <c r="B70" s="82"/>
      <c r="C70" s="82"/>
      <c r="D70" s="82"/>
      <c r="E70" s="82"/>
      <c r="F70" s="82"/>
      <c r="G70" s="82"/>
    </row>
    <row r="71" spans="1:7" ht="15">
      <c r="A71" s="82"/>
      <c r="B71" s="82"/>
      <c r="C71" s="82"/>
      <c r="D71" s="82"/>
      <c r="E71" s="82"/>
      <c r="F71" s="82"/>
      <c r="G71" s="82"/>
    </row>
    <row r="72" spans="1:7" ht="15">
      <c r="A72" s="82"/>
      <c r="B72" s="82"/>
      <c r="C72" s="82"/>
      <c r="D72" s="82"/>
      <c r="E72" s="82"/>
      <c r="F72" s="82"/>
      <c r="G72" s="82"/>
    </row>
  </sheetData>
  <sheetProtection/>
  <mergeCells count="6">
    <mergeCell ref="A4:G4"/>
    <mergeCell ref="A1:G1"/>
    <mergeCell ref="B3:C3"/>
    <mergeCell ref="D3:E3"/>
    <mergeCell ref="F3:G3"/>
    <mergeCell ref="A2:G2"/>
  </mergeCells>
  <printOptions gridLines="1"/>
  <pageMargins left="1" right="0.5" top="1" bottom="1" header="0.5" footer="0.5"/>
  <pageSetup horizontalDpi="300" verticalDpi="300" orientation="portrait" scale="78" r:id="rId1"/>
  <headerFooter alignWithMargins="0">
    <oddFooter>&amp;R&amp;[31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575"/>
  <sheetViews>
    <sheetView tabSelected="1" defaultGridColor="0" zoomScale="70" zoomScaleNormal="70" colorId="22" workbookViewId="0" topLeftCell="A526">
      <selection activeCell="G571" sqref="G571"/>
    </sheetView>
  </sheetViews>
  <sheetFormatPr defaultColWidth="9.77734375" defaultRowHeight="15"/>
  <cols>
    <col min="1" max="1" width="18.21484375" style="3" customWidth="1"/>
    <col min="2" max="5" width="10.77734375" style="12" customWidth="1"/>
    <col min="6" max="6" width="15.5546875" style="12" customWidth="1"/>
    <col min="7" max="7" width="16.88671875" style="12" customWidth="1"/>
    <col min="8" max="9" width="9.77734375" style="12" customWidth="1"/>
    <col min="10" max="10" width="9.77734375" style="11" customWidth="1"/>
    <col min="11" max="16384" width="9.77734375" style="12" customWidth="1"/>
  </cols>
  <sheetData>
    <row r="1" spans="1:7" ht="20.25">
      <c r="A1" s="108" t="s">
        <v>234</v>
      </c>
      <c r="B1" s="108"/>
      <c r="C1" s="108"/>
      <c r="D1" s="108"/>
      <c r="E1" s="108"/>
      <c r="F1" s="108"/>
      <c r="G1" s="108"/>
    </row>
    <row r="2" spans="1:7" ht="12" customHeight="1">
      <c r="A2" s="112"/>
      <c r="B2" s="112"/>
      <c r="C2" s="112"/>
      <c r="D2" s="112"/>
      <c r="E2" s="112"/>
      <c r="F2" s="112"/>
      <c r="G2" s="112"/>
    </row>
    <row r="3" spans="1:7" ht="18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ht="12" customHeight="1">
      <c r="A4" s="113"/>
      <c r="B4" s="113"/>
      <c r="C4" s="113"/>
      <c r="D4" s="113"/>
      <c r="E4" s="113"/>
      <c r="F4" s="113"/>
      <c r="G4" s="113"/>
    </row>
    <row r="5" spans="1:10" s="40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  <c r="J5" s="41"/>
    </row>
    <row r="6" spans="1:10" s="105" customFormat="1" ht="18">
      <c r="A6" s="4">
        <v>1953</v>
      </c>
      <c r="B6" s="49">
        <v>0.549</v>
      </c>
      <c r="C6" s="50">
        <f>B6*25.4</f>
        <v>13.9446</v>
      </c>
      <c r="D6" s="49">
        <v>0.407</v>
      </c>
      <c r="E6" s="50">
        <f>D6*25.4</f>
        <v>10.337799999999998</v>
      </c>
      <c r="F6" s="51">
        <v>0.13</v>
      </c>
      <c r="G6" s="50">
        <f>F6*25.4</f>
        <v>3.302</v>
      </c>
      <c r="J6" s="106"/>
    </row>
    <row r="7" spans="1:10" s="24" customFormat="1" ht="18">
      <c r="A7" s="4">
        <v>2219</v>
      </c>
      <c r="B7" s="49">
        <v>0.606</v>
      </c>
      <c r="C7" s="50">
        <f aca="true" t="shared" si="0" ref="C7:C70">B7*25.4</f>
        <v>15.392399999999999</v>
      </c>
      <c r="D7" s="49">
        <v>0.492</v>
      </c>
      <c r="E7" s="50">
        <f aca="true" t="shared" si="1" ref="E7:E70">D7*25.4</f>
        <v>12.496799999999999</v>
      </c>
      <c r="F7" s="51">
        <v>0.11</v>
      </c>
      <c r="G7" s="52">
        <v>2.79</v>
      </c>
      <c r="J7" s="25"/>
    </row>
    <row r="8" spans="1:7" ht="18">
      <c r="A8" s="26">
        <v>1568</v>
      </c>
      <c r="B8" s="27">
        <v>0.625</v>
      </c>
      <c r="C8" s="50">
        <f t="shared" si="0"/>
        <v>15.875</v>
      </c>
      <c r="D8" s="27">
        <v>0.525</v>
      </c>
      <c r="E8" s="50">
        <f t="shared" si="1"/>
        <v>13.334999999999999</v>
      </c>
      <c r="F8" s="29" t="s">
        <v>3</v>
      </c>
      <c r="G8" s="30">
        <v>3.55</v>
      </c>
    </row>
    <row r="9" spans="1:7" ht="18">
      <c r="A9" s="26">
        <v>1555</v>
      </c>
      <c r="B9" s="27">
        <v>0.65</v>
      </c>
      <c r="C9" s="50">
        <f t="shared" si="0"/>
        <v>16.509999999999998</v>
      </c>
      <c r="D9" s="27">
        <v>0.36</v>
      </c>
      <c r="E9" s="50">
        <f t="shared" si="1"/>
        <v>9.143999999999998</v>
      </c>
      <c r="F9" s="29" t="s">
        <v>4</v>
      </c>
      <c r="G9" s="30">
        <v>3.55</v>
      </c>
    </row>
    <row r="10" spans="1:7" ht="18">
      <c r="A10" s="26">
        <v>1735</v>
      </c>
      <c r="B10" s="27">
        <v>0.66</v>
      </c>
      <c r="C10" s="50">
        <f t="shared" si="0"/>
        <v>16.764</v>
      </c>
      <c r="D10" s="27">
        <v>0.5</v>
      </c>
      <c r="E10" s="50">
        <f t="shared" si="1"/>
        <v>12.7</v>
      </c>
      <c r="F10" s="29" t="s">
        <v>5</v>
      </c>
      <c r="G10" s="30">
        <v>2.92</v>
      </c>
    </row>
    <row r="11" spans="1:7" ht="18">
      <c r="A11" s="26">
        <v>2205</v>
      </c>
      <c r="B11" s="27">
        <v>0.664</v>
      </c>
      <c r="C11" s="50">
        <f t="shared" si="0"/>
        <v>16.8656</v>
      </c>
      <c r="D11" s="27">
        <v>0.482</v>
      </c>
      <c r="E11" s="50">
        <f t="shared" si="1"/>
        <v>12.242799999999999</v>
      </c>
      <c r="F11" s="29">
        <v>0.121</v>
      </c>
      <c r="G11" s="30">
        <v>3.07</v>
      </c>
    </row>
    <row r="12" spans="1:7" ht="18">
      <c r="A12" s="26">
        <v>2228</v>
      </c>
      <c r="B12" s="27">
        <v>0.672</v>
      </c>
      <c r="C12" s="50">
        <f t="shared" si="0"/>
        <v>17.0688</v>
      </c>
      <c r="D12" s="27">
        <v>0.438</v>
      </c>
      <c r="E12" s="50">
        <f t="shared" si="1"/>
        <v>11.1252</v>
      </c>
      <c r="F12" s="29">
        <v>0.11</v>
      </c>
      <c r="G12" s="30">
        <v>2.79</v>
      </c>
    </row>
    <row r="13" spans="1:7" ht="18">
      <c r="A13" s="26">
        <v>2229</v>
      </c>
      <c r="B13" s="27">
        <v>0.682</v>
      </c>
      <c r="C13" s="50">
        <f t="shared" si="0"/>
        <v>17.3228</v>
      </c>
      <c r="D13" s="27">
        <v>0.448</v>
      </c>
      <c r="E13" s="50">
        <f t="shared" si="1"/>
        <v>11.379199999999999</v>
      </c>
      <c r="F13" s="29">
        <v>0.11</v>
      </c>
      <c r="G13" s="30">
        <v>2.79</v>
      </c>
    </row>
    <row r="14" spans="1:7" ht="18">
      <c r="A14" s="4">
        <v>2018</v>
      </c>
      <c r="B14" s="31">
        <v>0.688</v>
      </c>
      <c r="C14" s="50">
        <f t="shared" si="0"/>
        <v>17.475199999999997</v>
      </c>
      <c r="D14" s="31">
        <v>0.515</v>
      </c>
      <c r="E14" s="50">
        <f t="shared" si="1"/>
        <v>13.081</v>
      </c>
      <c r="F14" s="31">
        <v>0.125</v>
      </c>
      <c r="G14" s="32">
        <v>3.175</v>
      </c>
    </row>
    <row r="15" spans="1:7" ht="18">
      <c r="A15" s="26">
        <v>1485</v>
      </c>
      <c r="B15" s="27">
        <v>0.7</v>
      </c>
      <c r="C15" s="50">
        <f t="shared" si="0"/>
        <v>17.779999999999998</v>
      </c>
      <c r="D15" s="27">
        <v>0.54</v>
      </c>
      <c r="E15" s="50">
        <f t="shared" si="1"/>
        <v>13.716</v>
      </c>
      <c r="F15" s="29" t="s">
        <v>6</v>
      </c>
      <c r="G15" s="30">
        <v>3.93</v>
      </c>
    </row>
    <row r="16" spans="1:7" ht="18">
      <c r="A16" s="26">
        <v>2207</v>
      </c>
      <c r="B16" s="27">
        <v>0.7</v>
      </c>
      <c r="C16" s="50">
        <f t="shared" si="0"/>
        <v>17.779999999999998</v>
      </c>
      <c r="D16" s="27">
        <v>0.56</v>
      </c>
      <c r="E16" s="50">
        <f t="shared" si="1"/>
        <v>14.224</v>
      </c>
      <c r="F16" s="29">
        <v>0.127</v>
      </c>
      <c r="G16" s="30">
        <f>F16*25.4</f>
        <v>3.2258</v>
      </c>
    </row>
    <row r="17" spans="1:7" ht="18">
      <c r="A17" s="26">
        <v>2182</v>
      </c>
      <c r="B17" s="27">
        <v>0.7</v>
      </c>
      <c r="C17" s="50">
        <f t="shared" si="0"/>
        <v>17.779999999999998</v>
      </c>
      <c r="D17" s="27">
        <v>0.611</v>
      </c>
      <c r="E17" s="50">
        <f t="shared" si="1"/>
        <v>15.5194</v>
      </c>
      <c r="F17" s="29">
        <v>0.1</v>
      </c>
      <c r="G17" s="30">
        <v>2.54</v>
      </c>
    </row>
    <row r="18" spans="1:7" ht="18">
      <c r="A18" s="26">
        <v>2063</v>
      </c>
      <c r="B18" s="27">
        <v>0.714</v>
      </c>
      <c r="C18" s="50">
        <f t="shared" si="0"/>
        <v>18.135599999999997</v>
      </c>
      <c r="D18" s="27">
        <v>0.454</v>
      </c>
      <c r="E18" s="50">
        <f t="shared" si="1"/>
        <v>11.5316</v>
      </c>
      <c r="F18" s="29">
        <v>0.125</v>
      </c>
      <c r="G18" s="30">
        <v>3.17</v>
      </c>
    </row>
    <row r="19" spans="1:7" ht="18">
      <c r="A19" s="26">
        <v>1780</v>
      </c>
      <c r="B19" s="27">
        <v>0.723</v>
      </c>
      <c r="C19" s="50">
        <f t="shared" si="0"/>
        <v>18.364199999999997</v>
      </c>
      <c r="D19" s="27">
        <v>0.546</v>
      </c>
      <c r="E19" s="50">
        <f t="shared" si="1"/>
        <v>13.8684</v>
      </c>
      <c r="F19" s="29">
        <v>0.125</v>
      </c>
      <c r="G19" s="30">
        <v>3.18</v>
      </c>
    </row>
    <row r="20" spans="1:7" ht="18">
      <c r="A20" s="26">
        <v>1629</v>
      </c>
      <c r="B20" s="27">
        <v>0.735</v>
      </c>
      <c r="C20" s="50">
        <f t="shared" si="0"/>
        <v>18.668999999999997</v>
      </c>
      <c r="D20" s="27">
        <v>0.555</v>
      </c>
      <c r="E20" s="50">
        <f t="shared" si="1"/>
        <v>14.097000000000001</v>
      </c>
      <c r="F20" s="29" t="s">
        <v>8</v>
      </c>
      <c r="G20" s="30">
        <v>3.95</v>
      </c>
    </row>
    <row r="21" spans="1:7" ht="18">
      <c r="A21" s="26">
        <v>2200</v>
      </c>
      <c r="B21" s="27">
        <v>0.736</v>
      </c>
      <c r="C21" s="50">
        <f t="shared" si="0"/>
        <v>18.694399999999998</v>
      </c>
      <c r="D21" s="27">
        <v>0.622</v>
      </c>
      <c r="E21" s="50">
        <f t="shared" si="1"/>
        <v>15.798799999999998</v>
      </c>
      <c r="F21" s="29">
        <v>0.11</v>
      </c>
      <c r="G21" s="30">
        <v>2.79</v>
      </c>
    </row>
    <row r="22" spans="1:7" ht="18">
      <c r="A22" s="4">
        <v>1882</v>
      </c>
      <c r="B22" s="31">
        <v>0.74</v>
      </c>
      <c r="C22" s="50">
        <f t="shared" si="0"/>
        <v>18.796</v>
      </c>
      <c r="D22" s="31">
        <v>0.67</v>
      </c>
      <c r="E22" s="50">
        <f t="shared" si="1"/>
        <v>17.018</v>
      </c>
      <c r="F22" s="31">
        <v>0.155</v>
      </c>
      <c r="G22" s="32">
        <v>3.94</v>
      </c>
    </row>
    <row r="23" spans="1:7" ht="18">
      <c r="A23" s="26">
        <v>1199</v>
      </c>
      <c r="B23" s="27">
        <v>0.752</v>
      </c>
      <c r="C23" s="50">
        <f t="shared" si="0"/>
        <v>19.1008</v>
      </c>
      <c r="D23" s="27">
        <v>0.63</v>
      </c>
      <c r="E23" s="50">
        <f t="shared" si="1"/>
        <v>16.002</v>
      </c>
      <c r="F23" s="29">
        <v>0.14200000000000002</v>
      </c>
      <c r="G23" s="30">
        <v>3.6</v>
      </c>
    </row>
    <row r="24" spans="1:7" ht="18">
      <c r="A24" s="26">
        <v>1455</v>
      </c>
      <c r="B24" s="27">
        <v>0.754</v>
      </c>
      <c r="C24" s="50">
        <f t="shared" si="0"/>
        <v>19.1516</v>
      </c>
      <c r="D24" s="27">
        <v>0.719</v>
      </c>
      <c r="E24" s="50">
        <f t="shared" si="1"/>
        <v>18.2626</v>
      </c>
      <c r="F24" s="29" t="s">
        <v>9</v>
      </c>
      <c r="G24" s="28">
        <v>4.44</v>
      </c>
    </row>
    <row r="25" spans="1:7" ht="18">
      <c r="A25" s="26">
        <v>2159</v>
      </c>
      <c r="B25" s="27">
        <v>0.76</v>
      </c>
      <c r="C25" s="50">
        <f t="shared" si="0"/>
        <v>19.304</v>
      </c>
      <c r="D25" s="27">
        <v>0.616</v>
      </c>
      <c r="E25" s="50">
        <f t="shared" si="1"/>
        <v>15.646399999999998</v>
      </c>
      <c r="F25" s="29">
        <v>0.125</v>
      </c>
      <c r="G25" s="28">
        <f>F25*25.4</f>
        <v>3.175</v>
      </c>
    </row>
    <row r="26" spans="1:7" ht="18">
      <c r="A26" s="26">
        <v>2165</v>
      </c>
      <c r="B26" s="27">
        <v>0.764</v>
      </c>
      <c r="C26" s="50">
        <f t="shared" si="0"/>
        <v>19.4056</v>
      </c>
      <c r="D26" s="27">
        <v>0.495</v>
      </c>
      <c r="E26" s="50">
        <f t="shared" si="1"/>
        <v>12.572999999999999</v>
      </c>
      <c r="F26" s="29">
        <v>0.135</v>
      </c>
      <c r="G26" s="28">
        <f aca="true" t="shared" si="2" ref="G26:G37">F26*25.4</f>
        <v>3.429</v>
      </c>
    </row>
    <row r="27" spans="1:7" ht="18">
      <c r="A27" s="26">
        <v>2215</v>
      </c>
      <c r="B27" s="27">
        <v>0.765</v>
      </c>
      <c r="C27" s="50">
        <f t="shared" si="0"/>
        <v>19.431</v>
      </c>
      <c r="D27" s="27">
        <v>0.62</v>
      </c>
      <c r="E27" s="50">
        <f t="shared" si="1"/>
        <v>15.748</v>
      </c>
      <c r="F27" s="29">
        <v>0.11</v>
      </c>
      <c r="G27" s="28">
        <f t="shared" si="2"/>
        <v>2.794</v>
      </c>
    </row>
    <row r="28" spans="1:7" ht="18">
      <c r="A28" s="26">
        <v>2108</v>
      </c>
      <c r="B28" s="27">
        <v>0.77</v>
      </c>
      <c r="C28" s="50">
        <f t="shared" si="0"/>
        <v>19.558</v>
      </c>
      <c r="D28" s="27">
        <v>0.466</v>
      </c>
      <c r="E28" s="50">
        <f t="shared" si="1"/>
        <v>11.8364</v>
      </c>
      <c r="F28" s="29">
        <v>0.155</v>
      </c>
      <c r="G28" s="28">
        <f t="shared" si="2"/>
        <v>3.937</v>
      </c>
    </row>
    <row r="29" spans="1:7" ht="18">
      <c r="A29" s="4">
        <v>1737</v>
      </c>
      <c r="B29" s="31">
        <v>0.77</v>
      </c>
      <c r="C29" s="50">
        <f t="shared" si="0"/>
        <v>19.558</v>
      </c>
      <c r="D29" s="31">
        <v>0.494</v>
      </c>
      <c r="E29" s="50">
        <f t="shared" si="1"/>
        <v>12.5476</v>
      </c>
      <c r="F29" s="31">
        <v>0.135</v>
      </c>
      <c r="G29" s="28">
        <f t="shared" si="2"/>
        <v>3.429</v>
      </c>
    </row>
    <row r="30" spans="1:7" ht="18">
      <c r="A30" s="4">
        <v>2166</v>
      </c>
      <c r="B30" s="31">
        <v>0.77</v>
      </c>
      <c r="C30" s="50">
        <f t="shared" si="0"/>
        <v>19.558</v>
      </c>
      <c r="D30" s="31">
        <v>0.582</v>
      </c>
      <c r="E30" s="50">
        <f t="shared" si="1"/>
        <v>14.782799999999998</v>
      </c>
      <c r="F30" s="31">
        <v>0.173</v>
      </c>
      <c r="G30" s="28">
        <f t="shared" si="2"/>
        <v>4.3942</v>
      </c>
    </row>
    <row r="31" spans="1:7" ht="18">
      <c r="A31" s="4">
        <v>1978</v>
      </c>
      <c r="B31" s="31">
        <v>0.773</v>
      </c>
      <c r="C31" s="50">
        <f t="shared" si="0"/>
        <v>19.6342</v>
      </c>
      <c r="D31" s="31">
        <v>0.565</v>
      </c>
      <c r="E31" s="50">
        <f t="shared" si="1"/>
        <v>14.350999999999997</v>
      </c>
      <c r="F31" s="31">
        <v>0.235</v>
      </c>
      <c r="G31" s="28">
        <f t="shared" si="2"/>
        <v>5.968999999999999</v>
      </c>
    </row>
    <row r="32" spans="1:7" ht="18">
      <c r="A32" s="4">
        <v>2150</v>
      </c>
      <c r="B32" s="31">
        <v>0.792</v>
      </c>
      <c r="C32" s="50">
        <f t="shared" si="0"/>
        <v>20.1168</v>
      </c>
      <c r="D32" s="31">
        <v>0.559</v>
      </c>
      <c r="E32" s="50">
        <f t="shared" si="1"/>
        <v>14.1986</v>
      </c>
      <c r="F32" s="31">
        <v>0.125</v>
      </c>
      <c r="G32" s="28">
        <f t="shared" si="2"/>
        <v>3.175</v>
      </c>
    </row>
    <row r="33" spans="1:7" ht="18">
      <c r="A33" s="4">
        <v>2171</v>
      </c>
      <c r="B33" s="31">
        <v>0.793</v>
      </c>
      <c r="C33" s="50">
        <f t="shared" si="0"/>
        <v>20.1422</v>
      </c>
      <c r="D33" s="31">
        <v>0.646</v>
      </c>
      <c r="E33" s="50">
        <f t="shared" si="1"/>
        <v>16.4084</v>
      </c>
      <c r="F33" s="31">
        <v>0.155</v>
      </c>
      <c r="G33" s="28">
        <f t="shared" si="2"/>
        <v>3.937</v>
      </c>
    </row>
    <row r="34" spans="1:7" ht="18">
      <c r="A34" s="4">
        <v>2240</v>
      </c>
      <c r="B34" s="31">
        <v>0.796</v>
      </c>
      <c r="C34" s="50">
        <f t="shared" si="0"/>
        <v>20.2184</v>
      </c>
      <c r="D34" s="31">
        <v>0.744</v>
      </c>
      <c r="E34" s="50">
        <f t="shared" si="1"/>
        <v>18.897599999999997</v>
      </c>
      <c r="F34" s="31">
        <v>0.143</v>
      </c>
      <c r="G34" s="28">
        <f t="shared" si="2"/>
        <v>3.6321999999999997</v>
      </c>
    </row>
    <row r="35" spans="1:7" ht="18">
      <c r="A35" s="26">
        <v>1370</v>
      </c>
      <c r="B35" s="27">
        <v>0.797</v>
      </c>
      <c r="C35" s="50">
        <f t="shared" si="0"/>
        <v>20.2438</v>
      </c>
      <c r="D35" s="27">
        <v>0.65</v>
      </c>
      <c r="E35" s="50">
        <f t="shared" si="1"/>
        <v>16.509999999999998</v>
      </c>
      <c r="F35" s="27">
        <v>0.14</v>
      </c>
      <c r="G35" s="28">
        <f t="shared" si="2"/>
        <v>3.556</v>
      </c>
    </row>
    <row r="36" spans="1:7" ht="18">
      <c r="A36" s="26">
        <v>1387</v>
      </c>
      <c r="B36" s="27">
        <v>0.8</v>
      </c>
      <c r="C36" s="50">
        <f t="shared" si="0"/>
        <v>20.32</v>
      </c>
      <c r="D36" s="27">
        <v>0.555</v>
      </c>
      <c r="E36" s="50">
        <f t="shared" si="1"/>
        <v>14.097000000000001</v>
      </c>
      <c r="F36" s="27">
        <v>0.18</v>
      </c>
      <c r="G36" s="28">
        <f t="shared" si="2"/>
        <v>4.571999999999999</v>
      </c>
    </row>
    <row r="37" spans="1:7" ht="18">
      <c r="A37" s="26">
        <v>1404</v>
      </c>
      <c r="B37" s="27">
        <v>0.8</v>
      </c>
      <c r="C37" s="50">
        <f t="shared" si="0"/>
        <v>20.32</v>
      </c>
      <c r="D37" s="27">
        <v>0.73</v>
      </c>
      <c r="E37" s="50">
        <f t="shared" si="1"/>
        <v>18.541999999999998</v>
      </c>
      <c r="F37" s="27">
        <v>0.14</v>
      </c>
      <c r="G37" s="28">
        <f t="shared" si="2"/>
        <v>3.556</v>
      </c>
    </row>
    <row r="38" spans="1:7" ht="18">
      <c r="A38" s="26">
        <v>1456</v>
      </c>
      <c r="B38" s="27">
        <v>0.807</v>
      </c>
      <c r="C38" s="50">
        <f t="shared" si="0"/>
        <v>20.4978</v>
      </c>
      <c r="D38" s="27">
        <v>0.475</v>
      </c>
      <c r="E38" s="50">
        <f t="shared" si="1"/>
        <v>12.065</v>
      </c>
      <c r="F38" s="29" t="s">
        <v>10</v>
      </c>
      <c r="G38" s="28">
        <v>2.84</v>
      </c>
    </row>
    <row r="39" spans="1:7" ht="18">
      <c r="A39" s="4">
        <v>1858</v>
      </c>
      <c r="B39" s="31">
        <v>0.807</v>
      </c>
      <c r="C39" s="50">
        <f t="shared" si="0"/>
        <v>20.4978</v>
      </c>
      <c r="D39" s="31">
        <v>0.764</v>
      </c>
      <c r="E39" s="50">
        <f t="shared" si="1"/>
        <v>19.4056</v>
      </c>
      <c r="F39" s="31">
        <v>0.157</v>
      </c>
      <c r="G39" s="30">
        <v>3.99</v>
      </c>
    </row>
    <row r="40" spans="1:7" ht="18">
      <c r="A40" s="4">
        <v>1970</v>
      </c>
      <c r="B40" s="31">
        <v>0.809</v>
      </c>
      <c r="C40" s="50">
        <f t="shared" si="0"/>
        <v>20.5486</v>
      </c>
      <c r="D40" s="31">
        <v>0.43</v>
      </c>
      <c r="E40" s="50">
        <f t="shared" si="1"/>
        <v>10.921999999999999</v>
      </c>
      <c r="F40" s="31">
        <v>0.168</v>
      </c>
      <c r="G40" s="30">
        <f>F40*25.4</f>
        <v>4.2672</v>
      </c>
    </row>
    <row r="41" spans="1:7" ht="18">
      <c r="A41" s="26">
        <v>1906</v>
      </c>
      <c r="B41" s="27">
        <v>0.818</v>
      </c>
      <c r="C41" s="50">
        <f t="shared" si="0"/>
        <v>20.777199999999997</v>
      </c>
      <c r="D41" s="27">
        <v>0.529</v>
      </c>
      <c r="E41" s="50">
        <f t="shared" si="1"/>
        <v>13.4366</v>
      </c>
      <c r="F41" s="29">
        <v>0.15</v>
      </c>
      <c r="G41" s="30">
        <v>2.84</v>
      </c>
    </row>
    <row r="42" spans="1:7" ht="18">
      <c r="A42" s="26">
        <v>1378</v>
      </c>
      <c r="B42" s="27">
        <v>0.8220000000000001</v>
      </c>
      <c r="C42" s="50">
        <f t="shared" si="0"/>
        <v>20.878800000000002</v>
      </c>
      <c r="D42" s="27">
        <v>0.629</v>
      </c>
      <c r="E42" s="50">
        <f t="shared" si="1"/>
        <v>15.9766</v>
      </c>
      <c r="F42" s="29">
        <v>0.145</v>
      </c>
      <c r="G42" s="32">
        <v>3.99</v>
      </c>
    </row>
    <row r="43" spans="1:7" ht="18">
      <c r="A43" s="26">
        <v>2218</v>
      </c>
      <c r="B43" s="27">
        <v>0.835</v>
      </c>
      <c r="C43" s="50">
        <f t="shared" si="0"/>
        <v>21.209</v>
      </c>
      <c r="D43" s="27">
        <v>0.492</v>
      </c>
      <c r="E43" s="50">
        <f t="shared" si="1"/>
        <v>12.496799999999999</v>
      </c>
      <c r="F43" s="29">
        <v>0.11</v>
      </c>
      <c r="G43" s="32">
        <v>2.79</v>
      </c>
    </row>
    <row r="44" spans="1:7" ht="18">
      <c r="A44" s="26">
        <v>1779</v>
      </c>
      <c r="B44" s="27">
        <v>0.84</v>
      </c>
      <c r="C44" s="50">
        <f t="shared" si="0"/>
        <v>21.336</v>
      </c>
      <c r="D44" s="27">
        <v>0.503</v>
      </c>
      <c r="E44" s="50">
        <f t="shared" si="1"/>
        <v>12.7762</v>
      </c>
      <c r="F44" s="29">
        <v>0.19</v>
      </c>
      <c r="G44" s="30">
        <v>3.82</v>
      </c>
    </row>
    <row r="45" spans="1:7" ht="18">
      <c r="A45" s="26">
        <v>1359</v>
      </c>
      <c r="B45" s="27">
        <v>0.843</v>
      </c>
      <c r="C45" s="50">
        <f t="shared" si="0"/>
        <v>21.4122</v>
      </c>
      <c r="D45" s="27">
        <v>0.784</v>
      </c>
      <c r="E45" s="50">
        <f t="shared" si="1"/>
        <v>19.9136</v>
      </c>
      <c r="F45" s="29" t="s">
        <v>11</v>
      </c>
      <c r="G45" s="30" t="s">
        <v>273</v>
      </c>
    </row>
    <row r="46" spans="1:7" ht="18">
      <c r="A46" s="26">
        <v>2188</v>
      </c>
      <c r="B46" s="27">
        <v>0.846</v>
      </c>
      <c r="C46" s="50">
        <f t="shared" si="0"/>
        <v>21.4884</v>
      </c>
      <c r="D46" s="27">
        <v>0.429</v>
      </c>
      <c r="E46" s="50">
        <f t="shared" si="1"/>
        <v>10.8966</v>
      </c>
      <c r="F46" s="29">
        <v>0.155</v>
      </c>
      <c r="G46" s="30">
        <f>F46*25.4</f>
        <v>3.937</v>
      </c>
    </row>
    <row r="47" spans="1:7" ht="18">
      <c r="A47" s="26">
        <v>1983</v>
      </c>
      <c r="B47" s="27">
        <v>0.85</v>
      </c>
      <c r="C47" s="50">
        <f t="shared" si="0"/>
        <v>21.59</v>
      </c>
      <c r="D47" s="27">
        <v>0.649</v>
      </c>
      <c r="E47" s="50">
        <f t="shared" si="1"/>
        <v>16.4846</v>
      </c>
      <c r="F47" s="29">
        <v>0.137</v>
      </c>
      <c r="G47" s="30">
        <v>4.83</v>
      </c>
    </row>
    <row r="48" spans="1:7" ht="18">
      <c r="A48" s="26">
        <v>2163</v>
      </c>
      <c r="B48" s="27">
        <v>0.855</v>
      </c>
      <c r="C48" s="50">
        <f t="shared" si="0"/>
        <v>21.717</v>
      </c>
      <c r="D48" s="27">
        <v>0.775</v>
      </c>
      <c r="E48" s="50">
        <f t="shared" si="1"/>
        <v>19.685</v>
      </c>
      <c r="F48" s="29">
        <v>0.125</v>
      </c>
      <c r="G48" s="30">
        <v>3.18</v>
      </c>
    </row>
    <row r="49" spans="1:7" ht="18">
      <c r="A49" s="26">
        <v>2210</v>
      </c>
      <c r="B49" s="27">
        <v>0.856</v>
      </c>
      <c r="C49" s="50">
        <f t="shared" si="0"/>
        <v>21.7424</v>
      </c>
      <c r="D49" s="27">
        <v>0.439</v>
      </c>
      <c r="E49" s="50">
        <f t="shared" si="1"/>
        <v>11.150599999999999</v>
      </c>
      <c r="F49" s="29">
        <v>0.155</v>
      </c>
      <c r="G49" s="30">
        <f>F49*25.4</f>
        <v>3.937</v>
      </c>
    </row>
    <row r="50" spans="1:7" ht="18">
      <c r="A50" s="26">
        <v>2058</v>
      </c>
      <c r="B50" s="27">
        <v>0.865</v>
      </c>
      <c r="C50" s="50">
        <f t="shared" si="0"/>
        <v>21.971</v>
      </c>
      <c r="D50" s="27">
        <v>0.665</v>
      </c>
      <c r="E50" s="50">
        <f t="shared" si="1"/>
        <v>16.891</v>
      </c>
      <c r="F50" s="29">
        <v>0.13</v>
      </c>
      <c r="G50" s="30">
        <v>3.3</v>
      </c>
    </row>
    <row r="51" spans="1:7" ht="18">
      <c r="A51" s="26">
        <v>2040</v>
      </c>
      <c r="B51" s="27">
        <v>0.874</v>
      </c>
      <c r="C51" s="50">
        <f t="shared" si="0"/>
        <v>22.1996</v>
      </c>
      <c r="D51" s="27">
        <v>0.593</v>
      </c>
      <c r="E51" s="50">
        <f t="shared" si="1"/>
        <v>15.062199999999999</v>
      </c>
      <c r="F51" s="29">
        <v>0.125</v>
      </c>
      <c r="G51" s="30">
        <f>F51*25.4</f>
        <v>3.175</v>
      </c>
    </row>
    <row r="52" spans="1:7" ht="18">
      <c r="A52" s="26">
        <v>2151</v>
      </c>
      <c r="B52" s="27">
        <v>0.884</v>
      </c>
      <c r="C52" s="50">
        <f t="shared" si="0"/>
        <v>22.453599999999998</v>
      </c>
      <c r="D52" s="27">
        <v>0.798</v>
      </c>
      <c r="E52" s="50">
        <f t="shared" si="1"/>
        <v>20.2692</v>
      </c>
      <c r="F52" s="29">
        <v>0.125</v>
      </c>
      <c r="G52" s="30">
        <v>3.18</v>
      </c>
    </row>
    <row r="53" spans="1:7" ht="18">
      <c r="A53" s="26">
        <v>1381</v>
      </c>
      <c r="B53" s="27">
        <v>0.885</v>
      </c>
      <c r="C53" s="50">
        <f t="shared" si="0"/>
        <v>22.479</v>
      </c>
      <c r="D53" s="27">
        <v>0.51</v>
      </c>
      <c r="E53" s="50">
        <f t="shared" si="1"/>
        <v>12.953999999999999</v>
      </c>
      <c r="F53" s="29">
        <v>0.135</v>
      </c>
      <c r="G53" s="30">
        <v>3.48</v>
      </c>
    </row>
    <row r="54" spans="1:7" ht="18">
      <c r="A54" s="26">
        <v>2153</v>
      </c>
      <c r="B54" s="27">
        <v>0.885</v>
      </c>
      <c r="C54" s="50">
        <f t="shared" si="0"/>
        <v>22.479</v>
      </c>
      <c r="D54" s="27">
        <v>0.637</v>
      </c>
      <c r="E54" s="50">
        <f t="shared" si="1"/>
        <v>16.1798</v>
      </c>
      <c r="F54" s="29">
        <v>0.125</v>
      </c>
      <c r="G54" s="30">
        <v>3.18</v>
      </c>
    </row>
    <row r="55" spans="1:7" ht="18">
      <c r="A55" s="26">
        <v>2244</v>
      </c>
      <c r="B55" s="27">
        <v>0.886</v>
      </c>
      <c r="C55" s="50">
        <f t="shared" si="0"/>
        <v>22.5044</v>
      </c>
      <c r="D55" s="27">
        <v>0.508</v>
      </c>
      <c r="E55" s="50">
        <f t="shared" si="1"/>
        <v>12.9032</v>
      </c>
      <c r="F55" s="29">
        <v>0.126</v>
      </c>
      <c r="G55" s="30">
        <v>3.2</v>
      </c>
    </row>
    <row r="56" spans="1:7" ht="18">
      <c r="A56" s="26">
        <v>2139</v>
      </c>
      <c r="B56" s="27">
        <v>0.89</v>
      </c>
      <c r="C56" s="50">
        <f t="shared" si="0"/>
        <v>22.605999999999998</v>
      </c>
      <c r="D56" s="27">
        <v>0.705</v>
      </c>
      <c r="E56" s="50">
        <f t="shared" si="1"/>
        <v>17.906999999999996</v>
      </c>
      <c r="F56" s="29">
        <v>0.137</v>
      </c>
      <c r="G56" s="30">
        <v>3.48</v>
      </c>
    </row>
    <row r="57" spans="1:7" ht="18">
      <c r="A57" s="4">
        <v>2008</v>
      </c>
      <c r="B57" s="31">
        <v>0.89</v>
      </c>
      <c r="C57" s="50">
        <f t="shared" si="0"/>
        <v>22.605999999999998</v>
      </c>
      <c r="D57" s="31">
        <v>0.765</v>
      </c>
      <c r="E57" s="50">
        <f t="shared" si="1"/>
        <v>19.431</v>
      </c>
      <c r="F57" s="31">
        <v>0.135</v>
      </c>
      <c r="G57" s="30">
        <v>3.3</v>
      </c>
    </row>
    <row r="58" spans="1:7" ht="18">
      <c r="A58" s="26">
        <v>1179</v>
      </c>
      <c r="B58" s="27">
        <v>0.891</v>
      </c>
      <c r="C58" s="50">
        <f t="shared" si="0"/>
        <v>22.6314</v>
      </c>
      <c r="D58" s="27">
        <v>0.579</v>
      </c>
      <c r="E58" s="50">
        <f t="shared" si="1"/>
        <v>14.706599999999998</v>
      </c>
      <c r="F58" s="29">
        <v>0.187</v>
      </c>
      <c r="G58" s="30">
        <v>3.42</v>
      </c>
    </row>
    <row r="59" spans="1:7" ht="18">
      <c r="A59" s="26">
        <v>2169</v>
      </c>
      <c r="B59" s="27">
        <v>0.891</v>
      </c>
      <c r="C59" s="50">
        <f t="shared" si="0"/>
        <v>22.6314</v>
      </c>
      <c r="D59" s="27">
        <v>0.763</v>
      </c>
      <c r="E59" s="50">
        <f t="shared" si="1"/>
        <v>19.3802</v>
      </c>
      <c r="F59" s="29">
        <v>0.125</v>
      </c>
      <c r="G59" s="30">
        <v>3.18</v>
      </c>
    </row>
    <row r="60" spans="1:7" ht="18">
      <c r="A60" s="26">
        <v>2201</v>
      </c>
      <c r="B60" s="27">
        <v>0.901</v>
      </c>
      <c r="C60" s="50">
        <f t="shared" si="0"/>
        <v>22.8854</v>
      </c>
      <c r="D60" s="27">
        <v>0.462</v>
      </c>
      <c r="E60" s="50">
        <f t="shared" si="1"/>
        <v>11.7348</v>
      </c>
      <c r="F60" s="29">
        <v>0.136</v>
      </c>
      <c r="G60" s="30">
        <f>F60*25.4</f>
        <v>3.4544</v>
      </c>
    </row>
    <row r="61" spans="1:7" ht="18">
      <c r="A61" s="26">
        <v>2086</v>
      </c>
      <c r="B61" s="27">
        <v>0.917</v>
      </c>
      <c r="C61" s="50">
        <f t="shared" si="0"/>
        <v>23.2918</v>
      </c>
      <c r="D61" s="27">
        <v>0.806</v>
      </c>
      <c r="E61" s="50">
        <f t="shared" si="1"/>
        <v>20.4724</v>
      </c>
      <c r="F61" s="29">
        <v>0.168</v>
      </c>
      <c r="G61" s="32">
        <v>4.26</v>
      </c>
    </row>
    <row r="62" spans="1:7" ht="18">
      <c r="A62" s="26">
        <v>1193</v>
      </c>
      <c r="B62" s="27">
        <v>0.917</v>
      </c>
      <c r="C62" s="50">
        <f t="shared" si="0"/>
        <v>23.2918</v>
      </c>
      <c r="D62" s="27">
        <v>0.806</v>
      </c>
      <c r="E62" s="50">
        <f t="shared" si="1"/>
        <v>20.4724</v>
      </c>
      <c r="F62" s="29" t="s">
        <v>12</v>
      </c>
      <c r="G62" s="30" t="s">
        <v>274</v>
      </c>
    </row>
    <row r="63" spans="1:7" ht="18">
      <c r="A63" s="4">
        <v>2011</v>
      </c>
      <c r="B63" s="31">
        <v>0.918</v>
      </c>
      <c r="C63" s="50">
        <f t="shared" si="0"/>
        <v>23.3172</v>
      </c>
      <c r="D63" s="31">
        <v>0.454</v>
      </c>
      <c r="E63" s="50">
        <f t="shared" si="1"/>
        <v>11.5316</v>
      </c>
      <c r="F63" s="31">
        <v>0.19</v>
      </c>
      <c r="G63" s="30">
        <v>4.82</v>
      </c>
    </row>
    <row r="64" spans="1:7" ht="18">
      <c r="A64" s="26">
        <v>1427</v>
      </c>
      <c r="B64" s="27">
        <v>0.92</v>
      </c>
      <c r="C64" s="50">
        <f t="shared" si="0"/>
        <v>23.368</v>
      </c>
      <c r="D64" s="27">
        <v>0.81</v>
      </c>
      <c r="E64" s="50">
        <f t="shared" si="1"/>
        <v>20.574</v>
      </c>
      <c r="F64" s="29" t="s">
        <v>13</v>
      </c>
      <c r="G64" s="30" t="s">
        <v>263</v>
      </c>
    </row>
    <row r="65" spans="1:7" ht="18">
      <c r="A65" s="26">
        <v>1831</v>
      </c>
      <c r="B65" s="27">
        <v>0.92</v>
      </c>
      <c r="C65" s="50">
        <f t="shared" si="0"/>
        <v>23.368</v>
      </c>
      <c r="D65" s="27">
        <v>0.549</v>
      </c>
      <c r="E65" s="50">
        <f t="shared" si="1"/>
        <v>13.9446</v>
      </c>
      <c r="F65" s="29">
        <v>0.16</v>
      </c>
      <c r="G65" s="32">
        <v>4.826</v>
      </c>
    </row>
    <row r="66" spans="1:7" ht="18">
      <c r="A66" s="26">
        <v>2055</v>
      </c>
      <c r="B66" s="27">
        <v>0.92</v>
      </c>
      <c r="C66" s="50">
        <f t="shared" si="0"/>
        <v>23.368</v>
      </c>
      <c r="D66" s="27">
        <v>0.605</v>
      </c>
      <c r="E66" s="50">
        <f t="shared" si="1"/>
        <v>15.366999999999999</v>
      </c>
      <c r="F66" s="29">
        <v>0.21</v>
      </c>
      <c r="G66" s="30">
        <v>5.33</v>
      </c>
    </row>
    <row r="67" spans="1:7" ht="18">
      <c r="A67" s="26">
        <v>1948</v>
      </c>
      <c r="B67" s="27">
        <v>0.921</v>
      </c>
      <c r="C67" s="50">
        <f t="shared" si="0"/>
        <v>23.3934</v>
      </c>
      <c r="D67" s="27">
        <v>0.62</v>
      </c>
      <c r="E67" s="50">
        <f t="shared" si="1"/>
        <v>15.748</v>
      </c>
      <c r="F67" s="29">
        <v>0.125</v>
      </c>
      <c r="G67" s="30">
        <v>3.18</v>
      </c>
    </row>
    <row r="68" spans="1:7" ht="18">
      <c r="A68" s="26">
        <v>2067</v>
      </c>
      <c r="B68" s="27">
        <v>0.926</v>
      </c>
      <c r="C68" s="50">
        <f t="shared" si="0"/>
        <v>23.5204</v>
      </c>
      <c r="D68" s="27">
        <v>0.625</v>
      </c>
      <c r="E68" s="50">
        <f t="shared" si="1"/>
        <v>15.875</v>
      </c>
      <c r="F68" s="29">
        <v>0.125</v>
      </c>
      <c r="G68" s="30">
        <v>3.18</v>
      </c>
    </row>
    <row r="69" spans="1:7" ht="18">
      <c r="A69" s="26">
        <v>2070</v>
      </c>
      <c r="B69" s="27">
        <v>0.926</v>
      </c>
      <c r="C69" s="50">
        <f t="shared" si="0"/>
        <v>23.5204</v>
      </c>
      <c r="D69" s="27">
        <v>0.774</v>
      </c>
      <c r="E69" s="50">
        <f t="shared" si="1"/>
        <v>19.6596</v>
      </c>
      <c r="F69" s="29">
        <v>0.132</v>
      </c>
      <c r="G69" s="30">
        <v>3.35</v>
      </c>
    </row>
    <row r="70" spans="1:7" ht="18">
      <c r="A70" s="26">
        <v>1894</v>
      </c>
      <c r="B70" s="27">
        <v>0.928</v>
      </c>
      <c r="C70" s="50">
        <f t="shared" si="0"/>
        <v>23.5712</v>
      </c>
      <c r="D70" s="27">
        <v>0.825</v>
      </c>
      <c r="E70" s="50">
        <f t="shared" si="1"/>
        <v>20.955</v>
      </c>
      <c r="F70" s="29">
        <v>0.13</v>
      </c>
      <c r="G70" s="30">
        <v>3.3</v>
      </c>
    </row>
    <row r="71" spans="1:7" ht="18">
      <c r="A71" s="26">
        <v>1604</v>
      </c>
      <c r="B71" s="27">
        <v>0.929</v>
      </c>
      <c r="C71" s="50">
        <f aca="true" t="shared" si="3" ref="C71:C134">B71*25.4</f>
        <v>23.5966</v>
      </c>
      <c r="D71" s="27">
        <v>0.466</v>
      </c>
      <c r="E71" s="50">
        <f aca="true" t="shared" si="4" ref="E71:E134">D71*25.4</f>
        <v>11.8364</v>
      </c>
      <c r="F71" s="29" t="s">
        <v>14</v>
      </c>
      <c r="G71" s="30">
        <v>4.06</v>
      </c>
    </row>
    <row r="72" spans="1:7" ht="18">
      <c r="A72" s="26">
        <v>2062</v>
      </c>
      <c r="B72" s="27">
        <v>0.931</v>
      </c>
      <c r="C72" s="50">
        <f t="shared" si="3"/>
        <v>23.6474</v>
      </c>
      <c r="D72" s="27">
        <v>0.65</v>
      </c>
      <c r="E72" s="50">
        <f t="shared" si="4"/>
        <v>16.509999999999998</v>
      </c>
      <c r="F72" s="29">
        <v>0.138</v>
      </c>
      <c r="G72" s="30">
        <v>3.5</v>
      </c>
    </row>
    <row r="73" spans="1:7" ht="18">
      <c r="A73" s="26">
        <v>1412</v>
      </c>
      <c r="B73" s="27">
        <v>0.931</v>
      </c>
      <c r="C73" s="50">
        <f t="shared" si="3"/>
        <v>23.6474</v>
      </c>
      <c r="D73" s="27">
        <v>0.65</v>
      </c>
      <c r="E73" s="50">
        <f t="shared" si="4"/>
        <v>16.509999999999998</v>
      </c>
      <c r="F73" s="29">
        <v>0.16</v>
      </c>
      <c r="G73" s="30">
        <v>4.07</v>
      </c>
    </row>
    <row r="74" spans="1:7" ht="18">
      <c r="A74" s="26">
        <v>1774</v>
      </c>
      <c r="B74" s="27">
        <v>0.934</v>
      </c>
      <c r="C74" s="50">
        <f t="shared" si="3"/>
        <v>23.7236</v>
      </c>
      <c r="D74" s="27">
        <v>0.493</v>
      </c>
      <c r="E74" s="50">
        <f t="shared" si="4"/>
        <v>12.5222</v>
      </c>
      <c r="F74" s="29">
        <v>0.202</v>
      </c>
      <c r="G74" s="30">
        <v>5.13</v>
      </c>
    </row>
    <row r="75" spans="1:7" ht="18">
      <c r="A75" s="26">
        <v>2046</v>
      </c>
      <c r="B75" s="27">
        <v>0.937</v>
      </c>
      <c r="C75" s="50">
        <f t="shared" si="3"/>
        <v>23.7998</v>
      </c>
      <c r="D75" s="27">
        <v>0.764</v>
      </c>
      <c r="E75" s="50">
        <f t="shared" si="4"/>
        <v>19.4056</v>
      </c>
      <c r="F75" s="29">
        <v>0.118</v>
      </c>
      <c r="G75" s="30">
        <v>3</v>
      </c>
    </row>
    <row r="76" spans="1:7" ht="18">
      <c r="A76" s="26">
        <v>1174</v>
      </c>
      <c r="B76" s="27">
        <v>0.94</v>
      </c>
      <c r="C76" s="50">
        <f t="shared" si="3"/>
        <v>23.875999999999998</v>
      </c>
      <c r="D76" s="27">
        <v>0.825</v>
      </c>
      <c r="E76" s="50">
        <f t="shared" si="4"/>
        <v>20.955</v>
      </c>
      <c r="F76" s="29">
        <v>0.155</v>
      </c>
      <c r="G76" s="30">
        <v>4.06</v>
      </c>
    </row>
    <row r="77" spans="1:7" ht="18">
      <c r="A77" s="26">
        <v>1360</v>
      </c>
      <c r="B77" s="27">
        <v>0.94</v>
      </c>
      <c r="C77" s="50">
        <f t="shared" si="3"/>
        <v>23.875999999999998</v>
      </c>
      <c r="D77" s="27">
        <v>0.815</v>
      </c>
      <c r="E77" s="50">
        <f t="shared" si="4"/>
        <v>20.700999999999997</v>
      </c>
      <c r="F77" s="29">
        <v>0.16</v>
      </c>
      <c r="G77" s="30">
        <v>5.13</v>
      </c>
    </row>
    <row r="78" spans="1:7" ht="18">
      <c r="A78" s="26">
        <v>2206</v>
      </c>
      <c r="B78" s="27">
        <v>0.945</v>
      </c>
      <c r="C78" s="50">
        <f t="shared" si="3"/>
        <v>24.002999999999997</v>
      </c>
      <c r="D78" s="27">
        <v>0.55</v>
      </c>
      <c r="E78" s="50">
        <f t="shared" si="4"/>
        <v>13.97</v>
      </c>
      <c r="F78" s="29">
        <v>0.11</v>
      </c>
      <c r="G78" s="30">
        <v>2.79</v>
      </c>
    </row>
    <row r="79" spans="1:7" ht="18">
      <c r="A79" s="26">
        <v>1476</v>
      </c>
      <c r="B79" s="27">
        <v>0.945</v>
      </c>
      <c r="C79" s="50">
        <f t="shared" si="3"/>
        <v>24.002999999999997</v>
      </c>
      <c r="D79" s="27">
        <v>0.794</v>
      </c>
      <c r="E79" s="50">
        <f t="shared" si="4"/>
        <v>20.1676</v>
      </c>
      <c r="F79" s="29" t="s">
        <v>15</v>
      </c>
      <c r="G79" s="30">
        <v>3.93</v>
      </c>
    </row>
    <row r="80" spans="1:7" ht="18">
      <c r="A80" s="4">
        <v>2030</v>
      </c>
      <c r="B80" s="31">
        <v>0.946</v>
      </c>
      <c r="C80" s="50">
        <f t="shared" si="3"/>
        <v>24.028399999999998</v>
      </c>
      <c r="D80" s="31">
        <v>0.568</v>
      </c>
      <c r="E80" s="50">
        <f t="shared" si="4"/>
        <v>14.427199999999997</v>
      </c>
      <c r="F80" s="31">
        <v>0.12</v>
      </c>
      <c r="G80" s="30">
        <v>4.06</v>
      </c>
    </row>
    <row r="81" spans="1:7" ht="18">
      <c r="A81" s="26">
        <v>1462</v>
      </c>
      <c r="B81" s="27">
        <v>0.9460000000000001</v>
      </c>
      <c r="C81" s="50">
        <f t="shared" si="3"/>
        <v>24.0284</v>
      </c>
      <c r="D81" s="27">
        <v>0.5680000000000001</v>
      </c>
      <c r="E81" s="50">
        <f t="shared" si="4"/>
        <v>14.427200000000001</v>
      </c>
      <c r="F81" s="29">
        <v>0.16</v>
      </c>
      <c r="G81" s="30">
        <v>4.57</v>
      </c>
    </row>
    <row r="82" spans="1:7" ht="18">
      <c r="A82" s="26">
        <v>1977</v>
      </c>
      <c r="B82" s="27">
        <v>0.948</v>
      </c>
      <c r="C82" s="50">
        <f t="shared" si="3"/>
        <v>24.079199999999997</v>
      </c>
      <c r="D82" s="27">
        <v>0.319</v>
      </c>
      <c r="E82" s="50">
        <f t="shared" si="4"/>
        <v>8.102599999999999</v>
      </c>
      <c r="F82" s="29">
        <v>0.145</v>
      </c>
      <c r="G82" s="32">
        <v>3.048</v>
      </c>
    </row>
    <row r="83" spans="1:7" ht="18">
      <c r="A83" s="26">
        <v>1647</v>
      </c>
      <c r="B83" s="27">
        <v>0.95</v>
      </c>
      <c r="C83" s="50">
        <f t="shared" si="3"/>
        <v>24.13</v>
      </c>
      <c r="D83" s="27">
        <v>0.625</v>
      </c>
      <c r="E83" s="50">
        <f t="shared" si="4"/>
        <v>15.875</v>
      </c>
      <c r="F83" s="29" t="s">
        <v>16</v>
      </c>
      <c r="G83" s="30">
        <v>4.06</v>
      </c>
    </row>
    <row r="84" spans="1:7" ht="18">
      <c r="A84" s="26">
        <v>2128</v>
      </c>
      <c r="B84" s="27">
        <v>0.95</v>
      </c>
      <c r="C84" s="50">
        <f t="shared" si="3"/>
        <v>24.13</v>
      </c>
      <c r="D84" s="27">
        <v>0.572</v>
      </c>
      <c r="E84" s="50">
        <f t="shared" si="4"/>
        <v>14.528799999999999</v>
      </c>
      <c r="F84" s="29">
        <v>0.12</v>
      </c>
      <c r="G84" s="30">
        <v>3.05</v>
      </c>
    </row>
    <row r="85" spans="1:7" ht="18">
      <c r="A85" s="26">
        <v>1848</v>
      </c>
      <c r="B85" s="27">
        <v>0.954</v>
      </c>
      <c r="C85" s="50">
        <f t="shared" si="3"/>
        <v>24.231599999999997</v>
      </c>
      <c r="D85" s="27">
        <v>0.368</v>
      </c>
      <c r="E85" s="50">
        <f t="shared" si="4"/>
        <v>9.347199999999999</v>
      </c>
      <c r="F85" s="29">
        <v>0.12</v>
      </c>
      <c r="G85" s="30">
        <v>3.68</v>
      </c>
    </row>
    <row r="86" spans="1:7" ht="18">
      <c r="A86" s="26">
        <v>1301</v>
      </c>
      <c r="B86" s="27">
        <v>0.9560000000000001</v>
      </c>
      <c r="C86" s="50">
        <f t="shared" si="3"/>
        <v>24.2824</v>
      </c>
      <c r="D86" s="27">
        <v>0.807</v>
      </c>
      <c r="E86" s="50">
        <f t="shared" si="4"/>
        <v>20.4978</v>
      </c>
      <c r="F86" s="29">
        <v>0.112</v>
      </c>
      <c r="G86" s="30">
        <v>3.69</v>
      </c>
    </row>
    <row r="87" spans="1:7" ht="18">
      <c r="A87" s="26">
        <v>1646</v>
      </c>
      <c r="B87" s="27">
        <v>0.96</v>
      </c>
      <c r="C87" s="50">
        <f t="shared" si="3"/>
        <v>24.383999999999997</v>
      </c>
      <c r="D87" s="27">
        <v>0.78</v>
      </c>
      <c r="E87" s="50">
        <f t="shared" si="4"/>
        <v>19.812</v>
      </c>
      <c r="F87" s="29" t="s">
        <v>17</v>
      </c>
      <c r="G87" s="30">
        <v>3.07</v>
      </c>
    </row>
    <row r="88" spans="1:7" ht="18">
      <c r="A88" s="26">
        <v>1724</v>
      </c>
      <c r="B88" s="27">
        <v>0.96</v>
      </c>
      <c r="C88" s="50">
        <f t="shared" si="3"/>
        <v>24.383999999999997</v>
      </c>
      <c r="D88" s="27">
        <v>0.67</v>
      </c>
      <c r="E88" s="50">
        <f t="shared" si="4"/>
        <v>17.018</v>
      </c>
      <c r="F88" s="29" t="s">
        <v>18</v>
      </c>
      <c r="G88" s="30">
        <v>2.84</v>
      </c>
    </row>
    <row r="89" spans="1:7" ht="18">
      <c r="A89" s="26">
        <v>2076</v>
      </c>
      <c r="B89" s="27">
        <v>0.962</v>
      </c>
      <c r="C89" s="50">
        <f t="shared" si="3"/>
        <v>24.4348</v>
      </c>
      <c r="D89" s="27">
        <v>0.451</v>
      </c>
      <c r="E89" s="50">
        <f t="shared" si="4"/>
        <v>11.4554</v>
      </c>
      <c r="F89" s="29">
        <v>0.165</v>
      </c>
      <c r="G89" s="30">
        <v>4.19</v>
      </c>
    </row>
    <row r="90" spans="1:7" ht="18">
      <c r="A90" s="26">
        <v>1352</v>
      </c>
      <c r="B90" s="27">
        <v>0.963</v>
      </c>
      <c r="C90" s="50">
        <f t="shared" si="3"/>
        <v>24.460199999999997</v>
      </c>
      <c r="D90" s="27">
        <v>0.86</v>
      </c>
      <c r="E90" s="50">
        <f t="shared" si="4"/>
        <v>21.843999999999998</v>
      </c>
      <c r="F90" s="29" t="s">
        <v>19</v>
      </c>
      <c r="G90" s="30" t="s">
        <v>264</v>
      </c>
    </row>
    <row r="91" spans="1:7" ht="18">
      <c r="A91" s="26">
        <v>2189</v>
      </c>
      <c r="B91" s="27">
        <v>0.964</v>
      </c>
      <c r="C91" s="50">
        <f t="shared" si="3"/>
        <v>24.485599999999998</v>
      </c>
      <c r="D91" s="27">
        <v>0.61</v>
      </c>
      <c r="E91" s="50">
        <f t="shared" si="4"/>
        <v>15.493999999999998</v>
      </c>
      <c r="F91" s="29">
        <v>0.128</v>
      </c>
      <c r="G91" s="30">
        <f>F91*25.4</f>
        <v>3.2512</v>
      </c>
    </row>
    <row r="92" spans="1:7" ht="18">
      <c r="A92" s="26">
        <v>2156</v>
      </c>
      <c r="B92" s="27">
        <v>0.965</v>
      </c>
      <c r="C92" s="50">
        <f t="shared" si="3"/>
        <v>24.511</v>
      </c>
      <c r="D92" s="27">
        <v>0.64</v>
      </c>
      <c r="E92" s="50">
        <f t="shared" si="4"/>
        <v>16.256</v>
      </c>
      <c r="F92" s="29">
        <v>0.135</v>
      </c>
      <c r="G92" s="30">
        <v>3.43</v>
      </c>
    </row>
    <row r="93" spans="1:7" ht="18">
      <c r="A93" s="26">
        <v>2047</v>
      </c>
      <c r="B93" s="27">
        <v>0.969</v>
      </c>
      <c r="C93" s="50">
        <f t="shared" si="3"/>
        <v>24.612599999999997</v>
      </c>
      <c r="D93" s="27">
        <v>0.816</v>
      </c>
      <c r="E93" s="50">
        <f t="shared" si="4"/>
        <v>20.726399999999998</v>
      </c>
      <c r="F93" s="29">
        <v>0.141</v>
      </c>
      <c r="G93" s="30">
        <v>3.58</v>
      </c>
    </row>
    <row r="94" spans="1:7" ht="18">
      <c r="A94" s="26">
        <v>1395</v>
      </c>
      <c r="B94" s="27">
        <v>0.97</v>
      </c>
      <c r="C94" s="50">
        <f t="shared" si="3"/>
        <v>24.637999999999998</v>
      </c>
      <c r="D94" s="27">
        <v>0.5670000000000001</v>
      </c>
      <c r="E94" s="50">
        <f t="shared" si="4"/>
        <v>14.401800000000001</v>
      </c>
      <c r="F94" s="29">
        <v>0.14</v>
      </c>
      <c r="G94" s="30">
        <v>3.56</v>
      </c>
    </row>
    <row r="95" spans="1:7" ht="18">
      <c r="A95" s="26">
        <v>1740</v>
      </c>
      <c r="B95" s="27">
        <v>0.97</v>
      </c>
      <c r="C95" s="50">
        <f t="shared" si="3"/>
        <v>24.637999999999998</v>
      </c>
      <c r="D95" s="27">
        <v>0.867</v>
      </c>
      <c r="E95" s="50">
        <f t="shared" si="4"/>
        <v>22.0218</v>
      </c>
      <c r="F95" s="29" t="s">
        <v>20</v>
      </c>
      <c r="G95" s="30">
        <v>3.48</v>
      </c>
    </row>
    <row r="96" spans="1:7" ht="18">
      <c r="A96" s="26">
        <v>1581</v>
      </c>
      <c r="B96" s="27">
        <v>0.975</v>
      </c>
      <c r="C96" s="50">
        <f t="shared" si="3"/>
        <v>24.764999999999997</v>
      </c>
      <c r="D96" s="27">
        <v>0.655</v>
      </c>
      <c r="E96" s="50">
        <f t="shared" si="4"/>
        <v>16.637</v>
      </c>
      <c r="F96" s="29" t="s">
        <v>21</v>
      </c>
      <c r="G96" s="30">
        <v>4.32</v>
      </c>
    </row>
    <row r="97" spans="1:7" ht="18">
      <c r="A97" s="26">
        <v>1274</v>
      </c>
      <c r="B97" s="27">
        <v>0.978</v>
      </c>
      <c r="C97" s="50">
        <f t="shared" si="3"/>
        <v>24.841199999999997</v>
      </c>
      <c r="D97" s="27">
        <v>0.674</v>
      </c>
      <c r="E97" s="50">
        <f t="shared" si="4"/>
        <v>17.1196</v>
      </c>
      <c r="F97" s="29">
        <v>0.16</v>
      </c>
      <c r="G97" s="30">
        <f aca="true" t="shared" si="5" ref="G97:G102">F97*25.4</f>
        <v>4.064</v>
      </c>
    </row>
    <row r="98" spans="1:7" ht="18">
      <c r="A98" s="26">
        <v>2235</v>
      </c>
      <c r="B98" s="27">
        <v>0.979</v>
      </c>
      <c r="C98" s="50">
        <f t="shared" si="3"/>
        <v>24.8666</v>
      </c>
      <c r="D98" s="27">
        <v>0.561</v>
      </c>
      <c r="E98" s="50">
        <f t="shared" si="4"/>
        <v>14.249400000000001</v>
      </c>
      <c r="F98" s="29">
        <v>0.14</v>
      </c>
      <c r="G98" s="30">
        <f t="shared" si="5"/>
        <v>3.556</v>
      </c>
    </row>
    <row r="99" spans="1:7" ht="18">
      <c r="A99" s="26">
        <v>1967</v>
      </c>
      <c r="B99" s="27">
        <v>0.98</v>
      </c>
      <c r="C99" s="50">
        <f t="shared" si="3"/>
        <v>24.892</v>
      </c>
      <c r="D99" s="27">
        <v>0.834</v>
      </c>
      <c r="E99" s="50">
        <f t="shared" si="4"/>
        <v>21.1836</v>
      </c>
      <c r="F99" s="29">
        <v>0.155</v>
      </c>
      <c r="G99" s="30">
        <f t="shared" si="5"/>
        <v>3.937</v>
      </c>
    </row>
    <row r="100" spans="1:7" ht="18">
      <c r="A100" s="26">
        <v>1384</v>
      </c>
      <c r="B100" s="27">
        <v>0.982</v>
      </c>
      <c r="C100" s="50">
        <f t="shared" si="3"/>
        <v>24.9428</v>
      </c>
      <c r="D100" s="27">
        <v>0.785</v>
      </c>
      <c r="E100" s="50">
        <f t="shared" si="4"/>
        <v>19.939</v>
      </c>
      <c r="F100" s="29">
        <v>0.145</v>
      </c>
      <c r="G100" s="30">
        <f t="shared" si="5"/>
        <v>3.6829999999999994</v>
      </c>
    </row>
    <row r="101" spans="1:7" ht="18">
      <c r="A101" s="26">
        <v>2134</v>
      </c>
      <c r="B101" s="27">
        <v>0.985</v>
      </c>
      <c r="C101" s="50">
        <f t="shared" si="3"/>
        <v>25.019</v>
      </c>
      <c r="D101" s="27">
        <v>0.946</v>
      </c>
      <c r="E101" s="50">
        <f t="shared" si="4"/>
        <v>24.028399999999998</v>
      </c>
      <c r="F101" s="29">
        <v>0.165</v>
      </c>
      <c r="G101" s="30">
        <f t="shared" si="5"/>
        <v>4.191</v>
      </c>
    </row>
    <row r="102" spans="1:7" ht="18">
      <c r="A102" s="26">
        <v>2079</v>
      </c>
      <c r="B102" s="27">
        <v>0.986</v>
      </c>
      <c r="C102" s="50">
        <f t="shared" si="3"/>
        <v>25.0444</v>
      </c>
      <c r="D102" s="27">
        <v>0.832</v>
      </c>
      <c r="E102" s="50">
        <f t="shared" si="4"/>
        <v>21.1328</v>
      </c>
      <c r="F102" s="29">
        <v>0.122</v>
      </c>
      <c r="G102" s="30">
        <f t="shared" si="5"/>
        <v>3.0987999999999998</v>
      </c>
    </row>
    <row r="103" spans="1:7" ht="18">
      <c r="A103" s="26">
        <v>2050</v>
      </c>
      <c r="B103" s="27">
        <v>0.987</v>
      </c>
      <c r="C103" s="50">
        <f t="shared" si="3"/>
        <v>25.069799999999997</v>
      </c>
      <c r="D103" s="27">
        <v>0.83</v>
      </c>
      <c r="E103" s="50">
        <f t="shared" si="4"/>
        <v>21.081999999999997</v>
      </c>
      <c r="F103" s="29">
        <v>0.11</v>
      </c>
      <c r="G103" s="30">
        <f aca="true" t="shared" si="6" ref="G103:G108">F103*25.4</f>
        <v>2.794</v>
      </c>
    </row>
    <row r="104" spans="1:7" ht="18">
      <c r="A104" s="26">
        <v>2100</v>
      </c>
      <c r="B104" s="27">
        <v>0.987</v>
      </c>
      <c r="C104" s="50">
        <f t="shared" si="3"/>
        <v>25.069799999999997</v>
      </c>
      <c r="D104" s="27">
        <v>0.934</v>
      </c>
      <c r="E104" s="50">
        <f t="shared" si="4"/>
        <v>23.7236</v>
      </c>
      <c r="F104" s="29">
        <v>0.156</v>
      </c>
      <c r="G104" s="30">
        <f t="shared" si="6"/>
        <v>3.9623999999999997</v>
      </c>
    </row>
    <row r="105" spans="1:7" ht="18">
      <c r="A105" s="26">
        <v>2185</v>
      </c>
      <c r="B105" s="27">
        <v>0.991</v>
      </c>
      <c r="C105" s="50">
        <f t="shared" si="3"/>
        <v>25.1714</v>
      </c>
      <c r="D105" s="27">
        <v>0.516</v>
      </c>
      <c r="E105" s="50">
        <f t="shared" si="4"/>
        <v>13.106399999999999</v>
      </c>
      <c r="F105" s="29">
        <v>0.11</v>
      </c>
      <c r="G105" s="30">
        <f t="shared" si="6"/>
        <v>2.794</v>
      </c>
    </row>
    <row r="106" spans="1:7" ht="18">
      <c r="A106" s="26">
        <v>2194</v>
      </c>
      <c r="B106" s="27">
        <v>0.991</v>
      </c>
      <c r="C106" s="50">
        <f t="shared" si="3"/>
        <v>25.1714</v>
      </c>
      <c r="D106" s="27">
        <v>0.557</v>
      </c>
      <c r="E106" s="50">
        <f t="shared" si="4"/>
        <v>14.1478</v>
      </c>
      <c r="F106" s="29">
        <v>0.14</v>
      </c>
      <c r="G106" s="30">
        <f t="shared" si="6"/>
        <v>3.556</v>
      </c>
    </row>
    <row r="107" spans="1:10" ht="18">
      <c r="A107" s="26">
        <v>2071</v>
      </c>
      <c r="B107" s="27">
        <v>0.992</v>
      </c>
      <c r="C107" s="50">
        <f t="shared" si="3"/>
        <v>25.1968</v>
      </c>
      <c r="D107" s="27">
        <v>0.807</v>
      </c>
      <c r="E107" s="50">
        <f t="shared" si="4"/>
        <v>20.4978</v>
      </c>
      <c r="F107" s="29">
        <v>0.157</v>
      </c>
      <c r="G107" s="30">
        <f t="shared" si="6"/>
        <v>3.9878</v>
      </c>
      <c r="J107" s="12"/>
    </row>
    <row r="108" spans="1:10" ht="18">
      <c r="A108" s="26">
        <v>2186</v>
      </c>
      <c r="B108" s="27">
        <v>0.996</v>
      </c>
      <c r="C108" s="50">
        <f t="shared" si="3"/>
        <v>25.298399999999997</v>
      </c>
      <c r="D108" s="27">
        <v>0.521</v>
      </c>
      <c r="E108" s="50">
        <f t="shared" si="4"/>
        <v>13.2334</v>
      </c>
      <c r="F108" s="29">
        <v>0.11</v>
      </c>
      <c r="G108" s="30">
        <f t="shared" si="6"/>
        <v>2.794</v>
      </c>
      <c r="J108" s="12"/>
    </row>
    <row r="109" spans="1:10" ht="18">
      <c r="A109" s="26">
        <v>2085</v>
      </c>
      <c r="B109" s="27">
        <v>0.996</v>
      </c>
      <c r="C109" s="50">
        <f t="shared" si="3"/>
        <v>25.298399999999997</v>
      </c>
      <c r="D109" s="27">
        <v>0.708</v>
      </c>
      <c r="E109" s="50">
        <f t="shared" si="4"/>
        <v>17.983199999999997</v>
      </c>
      <c r="F109" s="29">
        <v>0.14</v>
      </c>
      <c r="G109" s="30">
        <v>3.56</v>
      </c>
      <c r="J109" s="12"/>
    </row>
    <row r="110" spans="1:10" ht="18">
      <c r="A110" s="26">
        <v>2069</v>
      </c>
      <c r="B110" s="27">
        <v>0.997</v>
      </c>
      <c r="C110" s="50">
        <f t="shared" si="3"/>
        <v>25.3238</v>
      </c>
      <c r="D110" s="27">
        <v>0.954</v>
      </c>
      <c r="E110" s="50">
        <f t="shared" si="4"/>
        <v>24.231599999999997</v>
      </c>
      <c r="F110" s="29">
        <v>0.16</v>
      </c>
      <c r="G110" s="30">
        <f>F110*25.4</f>
        <v>4.064</v>
      </c>
      <c r="J110" s="12"/>
    </row>
    <row r="111" spans="1:10" ht="18">
      <c r="A111" s="26">
        <v>1328</v>
      </c>
      <c r="B111" s="27">
        <v>1</v>
      </c>
      <c r="C111" s="50">
        <f t="shared" si="3"/>
        <v>25.4</v>
      </c>
      <c r="D111" s="27">
        <v>0.81</v>
      </c>
      <c r="E111" s="50">
        <f t="shared" si="4"/>
        <v>20.574</v>
      </c>
      <c r="F111" s="29" t="s">
        <v>22</v>
      </c>
      <c r="G111" s="30" t="s">
        <v>265</v>
      </c>
      <c r="J111" s="12"/>
    </row>
    <row r="112" spans="1:10" ht="18">
      <c r="A112" s="26">
        <v>2193</v>
      </c>
      <c r="B112" s="27">
        <v>1.001</v>
      </c>
      <c r="C112" s="50">
        <f t="shared" si="3"/>
        <v>25.425399999999996</v>
      </c>
      <c r="D112" s="27">
        <v>0.567</v>
      </c>
      <c r="E112" s="50">
        <f t="shared" si="4"/>
        <v>14.401799999999998</v>
      </c>
      <c r="F112" s="29">
        <v>0.14</v>
      </c>
      <c r="G112" s="30">
        <f>F112*25.4</f>
        <v>3.556</v>
      </c>
      <c r="J112" s="12"/>
    </row>
    <row r="113" spans="1:10" ht="18">
      <c r="A113" s="26">
        <v>1416</v>
      </c>
      <c r="B113" s="27">
        <v>1.01</v>
      </c>
      <c r="C113" s="50">
        <f t="shared" si="3"/>
        <v>25.654</v>
      </c>
      <c r="D113" s="27">
        <v>0.655</v>
      </c>
      <c r="E113" s="50">
        <f t="shared" si="4"/>
        <v>16.637</v>
      </c>
      <c r="F113" s="29" t="s">
        <v>23</v>
      </c>
      <c r="G113" s="30" t="s">
        <v>266</v>
      </c>
      <c r="J113" s="12"/>
    </row>
    <row r="114" spans="1:10" ht="18">
      <c r="A114" s="26">
        <v>2197</v>
      </c>
      <c r="B114" s="27">
        <v>1.015</v>
      </c>
      <c r="C114" s="50">
        <f t="shared" si="3"/>
        <v>25.780999999999995</v>
      </c>
      <c r="D114" s="27">
        <v>0.54</v>
      </c>
      <c r="E114" s="50">
        <f t="shared" si="4"/>
        <v>13.716</v>
      </c>
      <c r="F114" s="29">
        <v>0.225</v>
      </c>
      <c r="G114" s="30">
        <f>F114*25.4</f>
        <v>5.715</v>
      </c>
      <c r="J114" s="12"/>
    </row>
    <row r="115" spans="1:10" ht="18">
      <c r="A115" s="4">
        <v>1998</v>
      </c>
      <c r="B115" s="31">
        <v>1.016</v>
      </c>
      <c r="C115" s="50">
        <f t="shared" si="3"/>
        <v>25.8064</v>
      </c>
      <c r="D115" s="31">
        <v>0.898</v>
      </c>
      <c r="E115" s="50">
        <f t="shared" si="4"/>
        <v>22.8092</v>
      </c>
      <c r="F115" s="31">
        <v>0.197</v>
      </c>
      <c r="G115" s="30">
        <f>F115*25.4</f>
        <v>5.0038</v>
      </c>
      <c r="J115" s="12"/>
    </row>
    <row r="116" spans="1:10" ht="18">
      <c r="A116" s="4">
        <v>1802</v>
      </c>
      <c r="B116" s="31">
        <v>1.022</v>
      </c>
      <c r="C116" s="50">
        <f t="shared" si="3"/>
        <v>25.9588</v>
      </c>
      <c r="D116" s="31">
        <v>0.787</v>
      </c>
      <c r="E116" s="50">
        <f t="shared" si="4"/>
        <v>19.9898</v>
      </c>
      <c r="F116" s="31">
        <v>0.145</v>
      </c>
      <c r="G116" s="30">
        <f>F116*25.4</f>
        <v>3.6829999999999994</v>
      </c>
      <c r="J116" s="12"/>
    </row>
    <row r="117" spans="1:10" ht="18">
      <c r="A117" s="4">
        <v>2214</v>
      </c>
      <c r="B117" s="31">
        <v>1.028</v>
      </c>
      <c r="C117" s="50">
        <f t="shared" si="3"/>
        <v>26.1112</v>
      </c>
      <c r="D117" s="31">
        <v>0.714</v>
      </c>
      <c r="E117" s="50">
        <f t="shared" si="4"/>
        <v>18.135599999999997</v>
      </c>
      <c r="F117" s="31">
        <v>0.14</v>
      </c>
      <c r="G117" s="30">
        <f>F117*25.4</f>
        <v>3.556</v>
      </c>
      <c r="J117" s="12"/>
    </row>
    <row r="118" spans="1:10" ht="18">
      <c r="A118" s="4">
        <v>2106</v>
      </c>
      <c r="B118" s="31">
        <v>1.028</v>
      </c>
      <c r="C118" s="50">
        <f t="shared" si="3"/>
        <v>26.1112</v>
      </c>
      <c r="D118" s="31">
        <v>0.91</v>
      </c>
      <c r="E118" s="50">
        <f t="shared" si="4"/>
        <v>23.114</v>
      </c>
      <c r="F118" s="31">
        <v>0.12</v>
      </c>
      <c r="G118" s="30">
        <v>3.04</v>
      </c>
      <c r="J118" s="12"/>
    </row>
    <row r="119" spans="1:10" ht="18">
      <c r="A119" s="4">
        <v>2075</v>
      </c>
      <c r="B119" s="31">
        <v>1.031</v>
      </c>
      <c r="C119" s="50">
        <f t="shared" si="3"/>
        <v>26.187399999999997</v>
      </c>
      <c r="D119" s="31">
        <v>0.755</v>
      </c>
      <c r="E119" s="50">
        <f t="shared" si="4"/>
        <v>19.177</v>
      </c>
      <c r="F119" s="31">
        <v>0.16</v>
      </c>
      <c r="G119" s="30">
        <f>F119*25.4</f>
        <v>4.064</v>
      </c>
      <c r="J119" s="12"/>
    </row>
    <row r="120" spans="1:10" ht="18">
      <c r="A120" s="26">
        <v>1687</v>
      </c>
      <c r="B120" s="27">
        <v>1.033</v>
      </c>
      <c r="C120" s="50">
        <f t="shared" si="3"/>
        <v>26.238199999999996</v>
      </c>
      <c r="D120" s="27">
        <v>0.626</v>
      </c>
      <c r="E120" s="50">
        <f t="shared" si="4"/>
        <v>15.9004</v>
      </c>
      <c r="F120" s="29" t="s">
        <v>24</v>
      </c>
      <c r="G120" s="32">
        <v>3.05</v>
      </c>
      <c r="J120" s="12"/>
    </row>
    <row r="121" spans="1:10" ht="18">
      <c r="A121" s="26">
        <v>1771</v>
      </c>
      <c r="B121" s="27">
        <v>1.033</v>
      </c>
      <c r="C121" s="50">
        <f t="shared" si="3"/>
        <v>26.238199999999996</v>
      </c>
      <c r="D121" s="27">
        <v>0.507</v>
      </c>
      <c r="E121" s="50">
        <f t="shared" si="4"/>
        <v>12.877799999999999</v>
      </c>
      <c r="F121" s="29">
        <v>0.135</v>
      </c>
      <c r="G121" s="32">
        <v>3.68</v>
      </c>
      <c r="J121" s="12"/>
    </row>
    <row r="122" spans="1:10" ht="18">
      <c r="A122" s="26">
        <v>2060</v>
      </c>
      <c r="B122" s="27">
        <v>1.036</v>
      </c>
      <c r="C122" s="50">
        <f t="shared" si="3"/>
        <v>26.3144</v>
      </c>
      <c r="D122" s="27">
        <v>0.918</v>
      </c>
      <c r="E122" s="50">
        <f t="shared" si="4"/>
        <v>23.3172</v>
      </c>
      <c r="F122" s="29">
        <v>0.125</v>
      </c>
      <c r="G122" s="32">
        <v>3.17</v>
      </c>
      <c r="J122" s="16"/>
    </row>
    <row r="123" spans="1:10" ht="18">
      <c r="A123" s="26">
        <v>1503</v>
      </c>
      <c r="B123" s="27">
        <v>1.037</v>
      </c>
      <c r="C123" s="50">
        <f t="shared" si="3"/>
        <v>26.339799999999997</v>
      </c>
      <c r="D123" s="27">
        <v>0.807</v>
      </c>
      <c r="E123" s="50">
        <f t="shared" si="4"/>
        <v>20.4978</v>
      </c>
      <c r="F123" s="29" t="s">
        <v>25</v>
      </c>
      <c r="G123" s="30">
        <v>3.05</v>
      </c>
      <c r="H123" s="11"/>
      <c r="J123" s="16"/>
    </row>
    <row r="124" spans="1:10" ht="18">
      <c r="A124" s="26">
        <v>2253</v>
      </c>
      <c r="B124" s="27">
        <v>1.043</v>
      </c>
      <c r="C124" s="50">
        <f t="shared" si="3"/>
        <v>26.492199999999997</v>
      </c>
      <c r="D124" s="27">
        <v>0.637</v>
      </c>
      <c r="E124" s="50">
        <f t="shared" si="4"/>
        <v>16.1798</v>
      </c>
      <c r="F124" s="29">
        <v>0.125</v>
      </c>
      <c r="G124" s="30">
        <v>3.18</v>
      </c>
      <c r="H124" s="11"/>
      <c r="J124" s="16"/>
    </row>
    <row r="125" spans="1:10" ht="18">
      <c r="A125" s="26">
        <v>2251</v>
      </c>
      <c r="B125" s="27">
        <v>1.045</v>
      </c>
      <c r="C125" s="50">
        <f t="shared" si="3"/>
        <v>26.542999999999996</v>
      </c>
      <c r="D125" s="27">
        <v>0.582</v>
      </c>
      <c r="E125" s="50">
        <f t="shared" si="4"/>
        <v>14.782799999999998</v>
      </c>
      <c r="F125" s="29">
        <v>0.167</v>
      </c>
      <c r="G125" s="30">
        <v>4.24</v>
      </c>
      <c r="H125" s="11"/>
      <c r="J125" s="16"/>
    </row>
    <row r="126" spans="1:10" ht="18">
      <c r="A126" s="26">
        <v>2102</v>
      </c>
      <c r="B126" s="27">
        <v>1.045</v>
      </c>
      <c r="C126" s="50">
        <f t="shared" si="3"/>
        <v>26.542999999999996</v>
      </c>
      <c r="D126" s="27">
        <v>0.927</v>
      </c>
      <c r="E126" s="50">
        <f t="shared" si="4"/>
        <v>23.5458</v>
      </c>
      <c r="F126" s="29">
        <v>0.167</v>
      </c>
      <c r="G126" s="30">
        <v>4.24</v>
      </c>
      <c r="H126" s="11"/>
      <c r="J126" s="16"/>
    </row>
    <row r="127" spans="1:10" ht="18">
      <c r="A127" s="26">
        <v>1628</v>
      </c>
      <c r="B127" s="27">
        <v>1.045</v>
      </c>
      <c r="C127" s="50">
        <f t="shared" si="3"/>
        <v>26.542999999999996</v>
      </c>
      <c r="D127" s="27">
        <v>0.86</v>
      </c>
      <c r="E127" s="50">
        <f t="shared" si="4"/>
        <v>21.843999999999998</v>
      </c>
      <c r="F127" s="29" t="s">
        <v>26</v>
      </c>
      <c r="G127" s="30">
        <v>3.43</v>
      </c>
      <c r="H127" s="11"/>
      <c r="J127" s="16"/>
    </row>
    <row r="128" spans="1:10" ht="18">
      <c r="A128" s="26">
        <v>2203</v>
      </c>
      <c r="B128" s="27">
        <v>1.049</v>
      </c>
      <c r="C128" s="50">
        <f t="shared" si="3"/>
        <v>26.644599999999997</v>
      </c>
      <c r="D128" s="27">
        <v>0.724</v>
      </c>
      <c r="E128" s="50">
        <f t="shared" si="4"/>
        <v>18.389599999999998</v>
      </c>
      <c r="F128" s="29">
        <v>0.15</v>
      </c>
      <c r="G128" s="30">
        <f>F128*25.4</f>
        <v>3.8099999999999996</v>
      </c>
      <c r="H128" s="11"/>
      <c r="J128" s="16"/>
    </row>
    <row r="129" spans="1:10" ht="18">
      <c r="A129" s="4">
        <v>2022</v>
      </c>
      <c r="B129" s="31">
        <v>1.049</v>
      </c>
      <c r="C129" s="50">
        <f t="shared" si="3"/>
        <v>26.644599999999997</v>
      </c>
      <c r="D129" s="31">
        <v>0.829</v>
      </c>
      <c r="E129" s="50">
        <f t="shared" si="4"/>
        <v>21.0566</v>
      </c>
      <c r="F129" s="31">
        <v>0.165</v>
      </c>
      <c r="G129" s="30">
        <f aca="true" t="shared" si="7" ref="G129:G143">F129*25.4</f>
        <v>4.191</v>
      </c>
      <c r="H129" s="11"/>
      <c r="J129" s="16"/>
    </row>
    <row r="130" spans="1:10" ht="18">
      <c r="A130" s="4">
        <v>2024</v>
      </c>
      <c r="B130" s="31">
        <v>1.049</v>
      </c>
      <c r="C130" s="50">
        <f t="shared" si="3"/>
        <v>26.644599999999997</v>
      </c>
      <c r="D130" s="31">
        <v>0.585</v>
      </c>
      <c r="E130" s="50">
        <f t="shared" si="4"/>
        <v>14.858999999999998</v>
      </c>
      <c r="F130" s="31">
        <v>0.165</v>
      </c>
      <c r="G130" s="30">
        <f t="shared" si="7"/>
        <v>4.191</v>
      </c>
      <c r="H130" s="11"/>
      <c r="J130" s="16"/>
    </row>
    <row r="131" spans="1:10" ht="18">
      <c r="A131" s="4">
        <v>2059</v>
      </c>
      <c r="B131" s="31">
        <v>1.051</v>
      </c>
      <c r="C131" s="50">
        <f t="shared" si="3"/>
        <v>26.695399999999996</v>
      </c>
      <c r="D131" s="31">
        <v>0.382</v>
      </c>
      <c r="E131" s="50">
        <f t="shared" si="4"/>
        <v>9.7028</v>
      </c>
      <c r="F131" s="31">
        <v>0.13</v>
      </c>
      <c r="G131" s="30">
        <f t="shared" si="7"/>
        <v>3.302</v>
      </c>
      <c r="H131" s="11"/>
      <c r="J131" s="16"/>
    </row>
    <row r="132" spans="1:10" ht="18">
      <c r="A132" s="4">
        <v>2216</v>
      </c>
      <c r="B132" s="31">
        <v>1.055</v>
      </c>
      <c r="C132" s="50">
        <f t="shared" si="3"/>
        <v>26.796999999999997</v>
      </c>
      <c r="D132" s="31">
        <v>0.625</v>
      </c>
      <c r="E132" s="50">
        <f t="shared" si="4"/>
        <v>15.875</v>
      </c>
      <c r="F132" s="31">
        <v>0.11</v>
      </c>
      <c r="G132" s="30">
        <f t="shared" si="7"/>
        <v>2.794</v>
      </c>
      <c r="H132" s="11"/>
      <c r="J132" s="16"/>
    </row>
    <row r="133" spans="1:10" ht="18">
      <c r="A133" s="4">
        <v>2019</v>
      </c>
      <c r="B133" s="31">
        <v>1.062</v>
      </c>
      <c r="C133" s="50">
        <f t="shared" si="3"/>
        <v>26.9748</v>
      </c>
      <c r="D133" s="31">
        <v>0.51</v>
      </c>
      <c r="E133" s="50">
        <f t="shared" si="4"/>
        <v>12.953999999999999</v>
      </c>
      <c r="F133" s="31">
        <v>0.125</v>
      </c>
      <c r="G133" s="30">
        <f t="shared" si="7"/>
        <v>3.175</v>
      </c>
      <c r="H133" s="11"/>
      <c r="J133" s="16"/>
    </row>
    <row r="134" spans="1:10" ht="18">
      <c r="A134" s="26">
        <v>1324</v>
      </c>
      <c r="B134" s="27">
        <v>1.063</v>
      </c>
      <c r="C134" s="50">
        <f t="shared" si="3"/>
        <v>27.000199999999996</v>
      </c>
      <c r="D134" s="27">
        <v>0.75</v>
      </c>
      <c r="E134" s="50">
        <f t="shared" si="4"/>
        <v>19.049999999999997</v>
      </c>
      <c r="F134" s="29">
        <v>0.14</v>
      </c>
      <c r="G134" s="30">
        <f t="shared" si="7"/>
        <v>3.556</v>
      </c>
      <c r="H134" s="11"/>
      <c r="J134" s="16"/>
    </row>
    <row r="135" spans="1:10" ht="18">
      <c r="A135" s="26">
        <v>2105</v>
      </c>
      <c r="B135" s="27">
        <v>1.073</v>
      </c>
      <c r="C135" s="50">
        <f aca="true" t="shared" si="8" ref="C135:C198">B135*25.4</f>
        <v>27.254199999999997</v>
      </c>
      <c r="D135" s="27">
        <v>0.816</v>
      </c>
      <c r="E135" s="50">
        <f aca="true" t="shared" si="9" ref="E135:E198">D135*25.4</f>
        <v>20.726399999999998</v>
      </c>
      <c r="F135" s="29">
        <v>0.167</v>
      </c>
      <c r="G135" s="30">
        <f t="shared" si="7"/>
        <v>4.2418</v>
      </c>
      <c r="H135" s="11"/>
      <c r="J135" s="16"/>
    </row>
    <row r="136" spans="1:10" ht="18">
      <c r="A136" s="26">
        <v>1363</v>
      </c>
      <c r="B136" s="27">
        <v>1.074</v>
      </c>
      <c r="C136" s="50">
        <f t="shared" si="8"/>
        <v>27.2796</v>
      </c>
      <c r="D136" s="27">
        <v>0.684</v>
      </c>
      <c r="E136" s="50">
        <f t="shared" si="9"/>
        <v>17.3736</v>
      </c>
      <c r="F136" s="29">
        <v>0.175</v>
      </c>
      <c r="G136" s="30">
        <f t="shared" si="7"/>
        <v>4.444999999999999</v>
      </c>
      <c r="H136" s="11"/>
      <c r="J136" s="16"/>
    </row>
    <row r="137" spans="1:10" ht="18">
      <c r="A137" s="4">
        <v>1838</v>
      </c>
      <c r="B137" s="31">
        <v>1.075</v>
      </c>
      <c r="C137" s="50">
        <f t="shared" si="8"/>
        <v>27.304999999999996</v>
      </c>
      <c r="D137" s="31">
        <v>0.62</v>
      </c>
      <c r="E137" s="50">
        <f t="shared" si="9"/>
        <v>15.748</v>
      </c>
      <c r="F137" s="31">
        <v>0.15</v>
      </c>
      <c r="G137" s="30">
        <f t="shared" si="7"/>
        <v>3.8099999999999996</v>
      </c>
      <c r="H137" s="11"/>
      <c r="J137" s="16"/>
    </row>
    <row r="138" spans="1:10" ht="18">
      <c r="A138" s="26">
        <v>1830</v>
      </c>
      <c r="B138" s="27">
        <v>1.079</v>
      </c>
      <c r="C138" s="50">
        <f t="shared" si="8"/>
        <v>27.406599999999997</v>
      </c>
      <c r="D138" s="27">
        <v>0.549</v>
      </c>
      <c r="E138" s="50">
        <f t="shared" si="9"/>
        <v>13.9446</v>
      </c>
      <c r="F138" s="29">
        <v>0.14</v>
      </c>
      <c r="G138" s="30">
        <f t="shared" si="7"/>
        <v>3.556</v>
      </c>
      <c r="H138" s="11"/>
      <c r="J138" s="16"/>
    </row>
    <row r="139" spans="1:10" ht="18">
      <c r="A139" s="26">
        <v>1839</v>
      </c>
      <c r="B139" s="27">
        <v>1.082</v>
      </c>
      <c r="C139" s="50">
        <f t="shared" si="8"/>
        <v>27.4828</v>
      </c>
      <c r="D139" s="27">
        <v>0.509</v>
      </c>
      <c r="E139" s="50">
        <f t="shared" si="9"/>
        <v>12.9286</v>
      </c>
      <c r="F139" s="29">
        <v>0.165</v>
      </c>
      <c r="G139" s="30">
        <f t="shared" si="7"/>
        <v>4.191</v>
      </c>
      <c r="H139" s="11"/>
      <c r="J139" s="16"/>
    </row>
    <row r="140" spans="1:10" ht="18">
      <c r="A140" s="26">
        <v>2158</v>
      </c>
      <c r="B140" s="27">
        <v>1.085</v>
      </c>
      <c r="C140" s="50">
        <f t="shared" si="8"/>
        <v>27.558999999999997</v>
      </c>
      <c r="D140" s="27">
        <v>0.765</v>
      </c>
      <c r="E140" s="50">
        <f t="shared" si="9"/>
        <v>19.431</v>
      </c>
      <c r="F140" s="29">
        <v>0.125</v>
      </c>
      <c r="G140" s="30">
        <f t="shared" si="7"/>
        <v>3.175</v>
      </c>
      <c r="H140" s="11"/>
      <c r="J140" s="16"/>
    </row>
    <row r="141" spans="1:10" ht="18">
      <c r="A141" s="4">
        <v>1994</v>
      </c>
      <c r="B141" s="31">
        <v>1.085</v>
      </c>
      <c r="C141" s="50">
        <f t="shared" si="8"/>
        <v>27.558999999999997</v>
      </c>
      <c r="D141" s="31">
        <v>0.915</v>
      </c>
      <c r="E141" s="50">
        <f t="shared" si="9"/>
        <v>23.241</v>
      </c>
      <c r="F141" s="31">
        <v>0.135</v>
      </c>
      <c r="G141" s="30">
        <f t="shared" si="7"/>
        <v>3.429</v>
      </c>
      <c r="H141" s="11"/>
      <c r="J141" s="16"/>
    </row>
    <row r="142" spans="1:10" ht="18">
      <c r="A142" s="26">
        <v>1970</v>
      </c>
      <c r="B142" s="27">
        <v>1.086</v>
      </c>
      <c r="C142" s="50">
        <f t="shared" si="8"/>
        <v>27.5844</v>
      </c>
      <c r="D142" s="27">
        <v>0.563</v>
      </c>
      <c r="E142" s="50">
        <f t="shared" si="9"/>
        <v>14.300199999999998</v>
      </c>
      <c r="F142" s="29">
        <v>0.14</v>
      </c>
      <c r="G142" s="30">
        <f t="shared" si="7"/>
        <v>3.556</v>
      </c>
      <c r="H142" s="11"/>
      <c r="J142" s="16"/>
    </row>
    <row r="143" spans="1:10" ht="18">
      <c r="A143" s="26">
        <v>2164</v>
      </c>
      <c r="B143" s="27">
        <v>1.09</v>
      </c>
      <c r="C143" s="50">
        <f t="shared" si="8"/>
        <v>27.686</v>
      </c>
      <c r="D143" s="27">
        <v>0.59</v>
      </c>
      <c r="E143" s="50">
        <f t="shared" si="9"/>
        <v>14.985999999999999</v>
      </c>
      <c r="F143" s="29">
        <v>0.125</v>
      </c>
      <c r="G143" s="30">
        <f t="shared" si="7"/>
        <v>3.175</v>
      </c>
      <c r="H143" s="11"/>
      <c r="J143" s="16"/>
    </row>
    <row r="144" spans="1:10" ht="18">
      <c r="A144" s="26">
        <v>1587</v>
      </c>
      <c r="B144" s="27">
        <v>1.09</v>
      </c>
      <c r="C144" s="50">
        <f t="shared" si="8"/>
        <v>27.686</v>
      </c>
      <c r="D144" s="27">
        <v>1.046</v>
      </c>
      <c r="E144" s="50">
        <f t="shared" si="9"/>
        <v>26.5684</v>
      </c>
      <c r="F144" s="29" t="s">
        <v>27</v>
      </c>
      <c r="G144" s="32">
        <v>3.429</v>
      </c>
      <c r="H144" s="11"/>
      <c r="J144" s="16"/>
    </row>
    <row r="145" spans="1:10" ht="18">
      <c r="A145" s="26">
        <v>2179</v>
      </c>
      <c r="B145" s="27">
        <v>1.099</v>
      </c>
      <c r="C145" s="50">
        <f t="shared" si="8"/>
        <v>27.914599999999997</v>
      </c>
      <c r="D145" s="27">
        <v>0.656</v>
      </c>
      <c r="E145" s="50">
        <f t="shared" si="9"/>
        <v>16.662399999999998</v>
      </c>
      <c r="F145" s="29">
        <v>0.125</v>
      </c>
      <c r="G145" s="32">
        <v>3.18</v>
      </c>
      <c r="H145" s="11"/>
      <c r="J145" s="16"/>
    </row>
    <row r="146" spans="1:10" ht="18">
      <c r="A146" s="26">
        <v>2154</v>
      </c>
      <c r="B146" s="27">
        <v>1.099</v>
      </c>
      <c r="C146" s="50">
        <f t="shared" si="8"/>
        <v>27.914599999999997</v>
      </c>
      <c r="D146" s="27">
        <v>0.88</v>
      </c>
      <c r="E146" s="50">
        <f t="shared" si="9"/>
        <v>22.352</v>
      </c>
      <c r="F146" s="29">
        <v>0.125</v>
      </c>
      <c r="G146" s="32">
        <v>3.18</v>
      </c>
      <c r="H146" s="11"/>
      <c r="J146" s="16"/>
    </row>
    <row r="147" spans="1:10" ht="18">
      <c r="A147" s="26">
        <v>1917</v>
      </c>
      <c r="B147" s="27">
        <v>1.104</v>
      </c>
      <c r="C147" s="50">
        <f t="shared" si="8"/>
        <v>28.041600000000003</v>
      </c>
      <c r="D147" s="27">
        <v>0.71</v>
      </c>
      <c r="E147" s="50">
        <f t="shared" si="9"/>
        <v>18.034</v>
      </c>
      <c r="F147" s="29">
        <v>0.105</v>
      </c>
      <c r="G147" s="30">
        <v>2.66</v>
      </c>
      <c r="H147" s="11"/>
      <c r="J147" s="16"/>
    </row>
    <row r="148" spans="1:10" ht="18">
      <c r="A148" s="26">
        <v>1438</v>
      </c>
      <c r="B148" s="27">
        <v>1.106</v>
      </c>
      <c r="C148" s="50">
        <f t="shared" si="8"/>
        <v>28.0924</v>
      </c>
      <c r="D148" s="27">
        <v>0.729</v>
      </c>
      <c r="E148" s="50">
        <f t="shared" si="9"/>
        <v>18.516599999999997</v>
      </c>
      <c r="F148" s="29" t="s">
        <v>28</v>
      </c>
      <c r="G148" s="30">
        <v>4.06</v>
      </c>
      <c r="H148" s="11"/>
      <c r="J148" s="16"/>
    </row>
    <row r="149" spans="1:10" ht="18">
      <c r="A149" s="26">
        <v>2066</v>
      </c>
      <c r="B149" s="27">
        <v>1.107</v>
      </c>
      <c r="C149" s="50">
        <f t="shared" si="8"/>
        <v>28.1178</v>
      </c>
      <c r="D149" s="27">
        <v>0.635</v>
      </c>
      <c r="E149" s="50">
        <f t="shared" si="9"/>
        <v>16.128999999999998</v>
      </c>
      <c r="F149" s="29">
        <v>0.195</v>
      </c>
      <c r="G149" s="30">
        <v>4.95</v>
      </c>
      <c r="H149" s="11"/>
      <c r="J149" s="16"/>
    </row>
    <row r="150" spans="1:10" ht="18">
      <c r="A150" s="26">
        <v>2047</v>
      </c>
      <c r="B150" s="27">
        <v>1.11</v>
      </c>
      <c r="C150" s="50">
        <f t="shared" si="8"/>
        <v>28.194000000000003</v>
      </c>
      <c r="D150" s="27">
        <v>0.657</v>
      </c>
      <c r="E150" s="50">
        <f t="shared" si="9"/>
        <v>16.6878</v>
      </c>
      <c r="F150" s="29">
        <v>0.12</v>
      </c>
      <c r="G150" s="30">
        <v>3.04</v>
      </c>
      <c r="H150" s="11"/>
      <c r="J150" s="16"/>
    </row>
    <row r="151" spans="1:10" ht="18">
      <c r="A151" s="26">
        <v>1615</v>
      </c>
      <c r="B151" s="27">
        <v>1.113</v>
      </c>
      <c r="C151" s="50">
        <f t="shared" si="8"/>
        <v>28.2702</v>
      </c>
      <c r="D151" s="27">
        <v>0.92</v>
      </c>
      <c r="E151" s="50">
        <f t="shared" si="9"/>
        <v>23.368</v>
      </c>
      <c r="F151" s="29" t="s">
        <v>29</v>
      </c>
      <c r="G151" s="30">
        <v>2.66</v>
      </c>
      <c r="H151" s="11"/>
      <c r="J151" s="16"/>
    </row>
    <row r="152" spans="1:10" ht="18">
      <c r="A152" s="26">
        <v>1319</v>
      </c>
      <c r="B152" s="27">
        <v>1.117</v>
      </c>
      <c r="C152" s="50">
        <f t="shared" si="8"/>
        <v>28.371799999999997</v>
      </c>
      <c r="D152" s="27">
        <v>0.854</v>
      </c>
      <c r="E152" s="50">
        <f t="shared" si="9"/>
        <v>21.691599999999998</v>
      </c>
      <c r="F152" s="29">
        <v>0.112</v>
      </c>
      <c r="G152" s="30">
        <v>2.84</v>
      </c>
      <c r="H152" s="11"/>
      <c r="J152" s="16"/>
    </row>
    <row r="153" spans="1:10" ht="18">
      <c r="A153" s="26">
        <v>2036</v>
      </c>
      <c r="B153" s="27">
        <v>1.121</v>
      </c>
      <c r="C153" s="50">
        <f t="shared" si="8"/>
        <v>28.473399999999998</v>
      </c>
      <c r="D153" s="27">
        <v>0.353</v>
      </c>
      <c r="E153" s="50">
        <f t="shared" si="9"/>
        <v>8.966199999999999</v>
      </c>
      <c r="F153" s="29">
        <v>0.1</v>
      </c>
      <c r="G153" s="30">
        <v>2.54</v>
      </c>
      <c r="H153" s="11"/>
      <c r="J153" s="16"/>
    </row>
    <row r="154" spans="1:10" ht="18" hidden="1">
      <c r="A154" s="26">
        <v>2034</v>
      </c>
      <c r="B154" s="27">
        <v>1.121</v>
      </c>
      <c r="C154" s="50">
        <f t="shared" si="8"/>
        <v>28.473399999999998</v>
      </c>
      <c r="D154" s="27">
        <v>0.471</v>
      </c>
      <c r="E154" s="50">
        <f t="shared" si="9"/>
        <v>11.963399999999998</v>
      </c>
      <c r="F154" s="29">
        <v>0.1</v>
      </c>
      <c r="G154" s="30">
        <v>2.54</v>
      </c>
      <c r="H154" s="11"/>
      <c r="J154" s="16"/>
    </row>
    <row r="155" spans="1:10" ht="18">
      <c r="A155" s="26">
        <v>2034</v>
      </c>
      <c r="B155" s="27">
        <v>1.121</v>
      </c>
      <c r="C155" s="50">
        <f t="shared" si="8"/>
        <v>28.473399999999998</v>
      </c>
      <c r="D155" s="27">
        <v>0.471</v>
      </c>
      <c r="E155" s="50">
        <f t="shared" si="9"/>
        <v>11.963399999999998</v>
      </c>
      <c r="F155" s="29">
        <v>0.1</v>
      </c>
      <c r="G155" s="30">
        <v>2.54</v>
      </c>
      <c r="H155" s="11"/>
      <c r="J155" s="16"/>
    </row>
    <row r="156" spans="1:10" ht="18">
      <c r="A156" s="26">
        <v>1273</v>
      </c>
      <c r="B156" s="27">
        <v>1.121</v>
      </c>
      <c r="C156" s="50">
        <f t="shared" si="8"/>
        <v>28.473399999999998</v>
      </c>
      <c r="D156" s="27">
        <v>0.575</v>
      </c>
      <c r="E156" s="50">
        <f t="shared" si="9"/>
        <v>14.604999999999999</v>
      </c>
      <c r="F156" s="29" t="s">
        <v>219</v>
      </c>
      <c r="G156" s="30" t="s">
        <v>267</v>
      </c>
      <c r="H156" s="11"/>
      <c r="J156" s="16"/>
    </row>
    <row r="157" spans="1:10" ht="18">
      <c r="A157" s="26">
        <v>2035</v>
      </c>
      <c r="B157" s="27">
        <v>1.121</v>
      </c>
      <c r="C157" s="50">
        <f t="shared" si="8"/>
        <v>28.473399999999998</v>
      </c>
      <c r="D157" s="27">
        <v>0.629</v>
      </c>
      <c r="E157" s="50">
        <f t="shared" si="9"/>
        <v>15.9766</v>
      </c>
      <c r="F157" s="29">
        <v>0.1</v>
      </c>
      <c r="G157" s="30">
        <v>2.54</v>
      </c>
      <c r="H157" s="11"/>
      <c r="J157" s="16"/>
    </row>
    <row r="158" spans="1:10" ht="18">
      <c r="A158" s="26">
        <v>2180</v>
      </c>
      <c r="B158" s="27">
        <v>1.122</v>
      </c>
      <c r="C158" s="50">
        <f t="shared" si="8"/>
        <v>28.498800000000003</v>
      </c>
      <c r="D158" s="27">
        <v>0.689</v>
      </c>
      <c r="E158" s="50">
        <f t="shared" si="9"/>
        <v>17.5006</v>
      </c>
      <c r="F158" s="29">
        <v>0.125</v>
      </c>
      <c r="G158" s="30">
        <v>3.18</v>
      </c>
      <c r="H158" s="11"/>
      <c r="J158" s="16"/>
    </row>
    <row r="159" spans="1:10" ht="18">
      <c r="A159" s="26">
        <v>1250</v>
      </c>
      <c r="B159" s="27">
        <v>1.125</v>
      </c>
      <c r="C159" s="50">
        <f t="shared" si="8"/>
        <v>28.575</v>
      </c>
      <c r="D159" s="27">
        <v>0.636</v>
      </c>
      <c r="E159" s="50">
        <f t="shared" si="9"/>
        <v>16.1544</v>
      </c>
      <c r="F159" s="29">
        <v>0.152</v>
      </c>
      <c r="G159" s="30">
        <v>2.84</v>
      </c>
      <c r="H159" s="11"/>
      <c r="J159" s="16"/>
    </row>
    <row r="160" spans="1:10" ht="18">
      <c r="A160" s="26">
        <v>2265</v>
      </c>
      <c r="B160" s="27">
        <v>1.125</v>
      </c>
      <c r="C160" s="50">
        <f t="shared" si="8"/>
        <v>28.575</v>
      </c>
      <c r="D160" s="27">
        <v>0.875</v>
      </c>
      <c r="E160" s="50">
        <f t="shared" si="9"/>
        <v>22.224999999999998</v>
      </c>
      <c r="F160" s="29">
        <v>0.16</v>
      </c>
      <c r="G160" s="30">
        <v>4.06</v>
      </c>
      <c r="H160" s="11"/>
      <c r="J160" s="16"/>
    </row>
    <row r="161" spans="1:10" ht="18">
      <c r="A161" s="4">
        <v>1900</v>
      </c>
      <c r="B161" s="31">
        <v>1.125</v>
      </c>
      <c r="C161" s="50">
        <f t="shared" si="8"/>
        <v>28.575</v>
      </c>
      <c r="D161" s="31">
        <v>0.495</v>
      </c>
      <c r="E161" s="50">
        <f t="shared" si="9"/>
        <v>12.572999999999999</v>
      </c>
      <c r="F161" s="31">
        <v>0.146</v>
      </c>
      <c r="G161" s="30">
        <v>3.86</v>
      </c>
      <c r="H161" s="11"/>
      <c r="J161" s="16"/>
    </row>
    <row r="162" spans="1:10" ht="18">
      <c r="A162" s="26">
        <v>1170</v>
      </c>
      <c r="B162" s="27">
        <v>1.127</v>
      </c>
      <c r="C162" s="50">
        <f t="shared" si="8"/>
        <v>28.625799999999998</v>
      </c>
      <c r="D162" s="27">
        <v>0.69</v>
      </c>
      <c r="E162" s="50">
        <f t="shared" si="9"/>
        <v>17.525999999999996</v>
      </c>
      <c r="F162" s="29" t="s">
        <v>31</v>
      </c>
      <c r="G162" s="30" t="s">
        <v>268</v>
      </c>
      <c r="H162" s="11"/>
      <c r="J162" s="16"/>
    </row>
    <row r="163" spans="1:10" ht="18">
      <c r="A163" s="26">
        <v>1605</v>
      </c>
      <c r="B163" s="27">
        <v>1.127</v>
      </c>
      <c r="C163" s="50">
        <f t="shared" si="8"/>
        <v>28.625799999999998</v>
      </c>
      <c r="D163" s="27">
        <v>0.665</v>
      </c>
      <c r="E163" s="50">
        <f t="shared" si="9"/>
        <v>16.891</v>
      </c>
      <c r="F163" s="29" t="s">
        <v>30</v>
      </c>
      <c r="G163" s="32">
        <v>3.71</v>
      </c>
      <c r="H163" s="11"/>
      <c r="J163" s="16"/>
    </row>
    <row r="164" spans="1:10" ht="18">
      <c r="A164" s="26">
        <v>2091</v>
      </c>
      <c r="B164" s="27">
        <v>1.127</v>
      </c>
      <c r="C164" s="50">
        <f t="shared" si="8"/>
        <v>28.625799999999998</v>
      </c>
      <c r="D164" s="27">
        <v>1.05</v>
      </c>
      <c r="E164" s="50">
        <f t="shared" si="9"/>
        <v>26.669999999999998</v>
      </c>
      <c r="F164" s="29">
        <v>0.125</v>
      </c>
      <c r="G164" s="32">
        <f>F164*25.4</f>
        <v>3.175</v>
      </c>
      <c r="H164" s="11"/>
      <c r="J164" s="16"/>
    </row>
    <row r="165" spans="1:10" ht="18">
      <c r="A165" s="26">
        <v>1933</v>
      </c>
      <c r="B165" s="27">
        <v>1.133</v>
      </c>
      <c r="C165" s="50">
        <f t="shared" si="8"/>
        <v>28.7782</v>
      </c>
      <c r="D165" s="27">
        <v>0.759</v>
      </c>
      <c r="E165" s="50">
        <f t="shared" si="9"/>
        <v>19.2786</v>
      </c>
      <c r="F165" s="29">
        <v>0.12</v>
      </c>
      <c r="G165" s="32">
        <f aca="true" t="shared" si="10" ref="G165:G175">F165*25.4</f>
        <v>3.0479999999999996</v>
      </c>
      <c r="H165" s="11"/>
      <c r="J165" s="16"/>
    </row>
    <row r="166" spans="1:10" ht="18">
      <c r="A166" s="4">
        <v>1931</v>
      </c>
      <c r="B166" s="31">
        <v>1.14</v>
      </c>
      <c r="C166" s="50">
        <f t="shared" si="8"/>
        <v>28.955999999999996</v>
      </c>
      <c r="D166" s="31">
        <v>0.652</v>
      </c>
      <c r="E166" s="50">
        <f t="shared" si="9"/>
        <v>16.5608</v>
      </c>
      <c r="F166" s="31">
        <v>0.152</v>
      </c>
      <c r="G166" s="32">
        <f t="shared" si="10"/>
        <v>3.8608</v>
      </c>
      <c r="H166" s="11"/>
      <c r="J166" s="16"/>
    </row>
    <row r="167" spans="1:10" ht="18">
      <c r="A167" s="4">
        <v>1879</v>
      </c>
      <c r="B167" s="31">
        <v>1.143</v>
      </c>
      <c r="C167" s="50">
        <f t="shared" si="8"/>
        <v>29.0322</v>
      </c>
      <c r="D167" s="31">
        <v>0.473</v>
      </c>
      <c r="E167" s="50">
        <f t="shared" si="9"/>
        <v>12.014199999999999</v>
      </c>
      <c r="F167" s="31">
        <v>0.158</v>
      </c>
      <c r="G167" s="32">
        <f t="shared" si="10"/>
        <v>4.013199999999999</v>
      </c>
      <c r="H167" s="11"/>
      <c r="J167" s="16"/>
    </row>
    <row r="168" spans="1:10" ht="18">
      <c r="A168" s="26">
        <v>1417</v>
      </c>
      <c r="B168" s="27">
        <v>1.145</v>
      </c>
      <c r="C168" s="50">
        <f t="shared" si="8"/>
        <v>29.083</v>
      </c>
      <c r="D168" s="27">
        <v>0.93</v>
      </c>
      <c r="E168" s="50">
        <f t="shared" si="9"/>
        <v>23.622</v>
      </c>
      <c r="F168" s="29">
        <v>0.24</v>
      </c>
      <c r="G168" s="32">
        <f t="shared" si="10"/>
        <v>6.095999999999999</v>
      </c>
      <c r="H168" s="11"/>
      <c r="J168" s="16"/>
    </row>
    <row r="169" spans="1:10" ht="18">
      <c r="A169" s="26">
        <v>2208</v>
      </c>
      <c r="B169" s="27">
        <v>1.153</v>
      </c>
      <c r="C169" s="50">
        <f t="shared" si="8"/>
        <v>29.286199999999997</v>
      </c>
      <c r="D169" s="27">
        <v>0.603</v>
      </c>
      <c r="E169" s="50">
        <f t="shared" si="9"/>
        <v>15.316199999999998</v>
      </c>
      <c r="F169" s="29">
        <v>0.127</v>
      </c>
      <c r="G169" s="32">
        <f t="shared" si="10"/>
        <v>3.2258</v>
      </c>
      <c r="H169" s="11"/>
      <c r="J169" s="16"/>
    </row>
    <row r="170" spans="1:10" ht="18">
      <c r="A170" s="26">
        <v>1862</v>
      </c>
      <c r="B170" s="27">
        <v>1.155</v>
      </c>
      <c r="C170" s="50">
        <f t="shared" si="8"/>
        <v>29.337</v>
      </c>
      <c r="D170" s="27">
        <v>0.391</v>
      </c>
      <c r="E170" s="50">
        <f t="shared" si="9"/>
        <v>9.9314</v>
      </c>
      <c r="F170" s="33">
        <v>0.135</v>
      </c>
      <c r="G170" s="32">
        <f t="shared" si="10"/>
        <v>3.429</v>
      </c>
      <c r="H170" s="11"/>
      <c r="J170" s="16"/>
    </row>
    <row r="171" spans="1:10" ht="18">
      <c r="A171" s="4">
        <v>1863</v>
      </c>
      <c r="B171" s="31">
        <v>1.155</v>
      </c>
      <c r="C171" s="50">
        <f t="shared" si="8"/>
        <v>29.337</v>
      </c>
      <c r="D171" s="31">
        <v>0.875</v>
      </c>
      <c r="E171" s="50">
        <f t="shared" si="9"/>
        <v>22.224999999999998</v>
      </c>
      <c r="F171" s="31">
        <v>0.14</v>
      </c>
      <c r="G171" s="32">
        <f t="shared" si="10"/>
        <v>3.556</v>
      </c>
      <c r="H171" s="11"/>
      <c r="J171" s="16"/>
    </row>
    <row r="172" spans="1:10" ht="18">
      <c r="A172" s="26">
        <v>1764</v>
      </c>
      <c r="B172" s="27">
        <v>1.16</v>
      </c>
      <c r="C172" s="50">
        <f t="shared" si="8"/>
        <v>29.463999999999995</v>
      </c>
      <c r="D172" s="27">
        <v>0.65</v>
      </c>
      <c r="E172" s="50">
        <f t="shared" si="9"/>
        <v>16.509999999999998</v>
      </c>
      <c r="F172" s="29">
        <v>0.23</v>
      </c>
      <c r="G172" s="32">
        <f t="shared" si="10"/>
        <v>5.842</v>
      </c>
      <c r="H172" s="11"/>
      <c r="J172" s="16"/>
    </row>
    <row r="173" spans="1:10" ht="18">
      <c r="A173" s="4">
        <v>1855</v>
      </c>
      <c r="B173" s="31">
        <v>1.16</v>
      </c>
      <c r="C173" s="50">
        <f t="shared" si="8"/>
        <v>29.463999999999995</v>
      </c>
      <c r="D173" s="31">
        <v>0.575</v>
      </c>
      <c r="E173" s="50">
        <f t="shared" si="9"/>
        <v>14.604999999999999</v>
      </c>
      <c r="F173" s="31">
        <v>0.165</v>
      </c>
      <c r="G173" s="32">
        <f t="shared" si="10"/>
        <v>4.191</v>
      </c>
      <c r="H173" s="11"/>
      <c r="J173" s="16"/>
    </row>
    <row r="174" spans="1:10" ht="18">
      <c r="A174" s="26">
        <v>1801</v>
      </c>
      <c r="B174" s="27">
        <v>1.163</v>
      </c>
      <c r="C174" s="50">
        <f t="shared" si="8"/>
        <v>29.5402</v>
      </c>
      <c r="D174" s="27">
        <v>1.01</v>
      </c>
      <c r="E174" s="50">
        <f t="shared" si="9"/>
        <v>25.654</v>
      </c>
      <c r="F174" s="29">
        <v>0.14</v>
      </c>
      <c r="G174" s="32">
        <f t="shared" si="10"/>
        <v>3.556</v>
      </c>
      <c r="H174" s="11"/>
      <c r="J174" s="16"/>
    </row>
    <row r="175" spans="1:10" ht="18">
      <c r="A175" s="26">
        <v>1804</v>
      </c>
      <c r="B175" s="27">
        <v>1.165</v>
      </c>
      <c r="C175" s="50">
        <f t="shared" si="8"/>
        <v>29.590999999999998</v>
      </c>
      <c r="D175" s="27">
        <v>0.836</v>
      </c>
      <c r="E175" s="50">
        <f t="shared" si="9"/>
        <v>21.234399999999997</v>
      </c>
      <c r="F175" s="29">
        <v>0.19</v>
      </c>
      <c r="G175" s="32">
        <f t="shared" si="10"/>
        <v>4.826</v>
      </c>
      <c r="H175" s="11"/>
      <c r="J175" s="16"/>
    </row>
    <row r="176" spans="1:10" ht="18">
      <c r="A176" s="26">
        <v>1743</v>
      </c>
      <c r="B176" s="27">
        <v>1.168</v>
      </c>
      <c r="C176" s="50">
        <f t="shared" si="8"/>
        <v>29.667199999999998</v>
      </c>
      <c r="D176" s="27">
        <v>0.8260000000000001</v>
      </c>
      <c r="E176" s="50">
        <f t="shared" si="9"/>
        <v>20.9804</v>
      </c>
      <c r="F176" s="29" t="s">
        <v>32</v>
      </c>
      <c r="G176" s="30">
        <v>3.56</v>
      </c>
      <c r="H176" s="11"/>
      <c r="J176" s="16"/>
    </row>
    <row r="177" spans="1:10" ht="18">
      <c r="A177" s="26">
        <v>1952</v>
      </c>
      <c r="B177" s="27">
        <v>1.174</v>
      </c>
      <c r="C177" s="50">
        <f t="shared" si="8"/>
        <v>29.819599999999998</v>
      </c>
      <c r="D177" s="27">
        <v>0.308</v>
      </c>
      <c r="E177" s="50">
        <f t="shared" si="9"/>
        <v>7.823199999999999</v>
      </c>
      <c r="F177" s="29">
        <v>0.13</v>
      </c>
      <c r="G177" s="30">
        <f>F177*25.4</f>
        <v>3.302</v>
      </c>
      <c r="H177" s="11"/>
      <c r="J177" s="16"/>
    </row>
    <row r="178" spans="1:10" ht="18">
      <c r="A178" s="26">
        <v>1723</v>
      </c>
      <c r="B178" s="27">
        <v>1.175</v>
      </c>
      <c r="C178" s="50">
        <f t="shared" si="8"/>
        <v>29.845</v>
      </c>
      <c r="D178" s="27">
        <v>0.684</v>
      </c>
      <c r="E178" s="50">
        <f t="shared" si="9"/>
        <v>17.3736</v>
      </c>
      <c r="F178" s="29" t="s">
        <v>33</v>
      </c>
      <c r="G178" s="30">
        <v>4.57</v>
      </c>
      <c r="H178" s="11"/>
      <c r="J178" s="16"/>
    </row>
    <row r="179" spans="1:10" ht="18">
      <c r="A179" s="26">
        <v>1885</v>
      </c>
      <c r="B179" s="27">
        <v>1.175</v>
      </c>
      <c r="C179" s="50">
        <f t="shared" si="8"/>
        <v>29.845</v>
      </c>
      <c r="D179" s="27">
        <v>0.547</v>
      </c>
      <c r="E179" s="50">
        <f t="shared" si="9"/>
        <v>13.8938</v>
      </c>
      <c r="F179" s="29">
        <v>0.14</v>
      </c>
      <c r="G179" s="30">
        <v>3.56</v>
      </c>
      <c r="H179" s="11"/>
      <c r="J179" s="16"/>
    </row>
    <row r="180" spans="1:10" ht="18">
      <c r="A180" s="26">
        <v>2037</v>
      </c>
      <c r="B180" s="27">
        <v>1.176</v>
      </c>
      <c r="C180" s="50">
        <f t="shared" si="8"/>
        <v>29.870399999999997</v>
      </c>
      <c r="D180" s="27">
        <v>0.432</v>
      </c>
      <c r="E180" s="50">
        <f t="shared" si="9"/>
        <v>10.9728</v>
      </c>
      <c r="F180" s="29">
        <v>0.1</v>
      </c>
      <c r="G180" s="30">
        <v>2.54</v>
      </c>
      <c r="H180" s="11"/>
      <c r="J180" s="16"/>
    </row>
    <row r="181" spans="1:10" ht="18">
      <c r="A181" s="26">
        <v>1725</v>
      </c>
      <c r="B181" s="27">
        <v>1.178</v>
      </c>
      <c r="C181" s="50">
        <f t="shared" si="8"/>
        <v>29.921199999999995</v>
      </c>
      <c r="D181" s="27">
        <v>0.836</v>
      </c>
      <c r="E181" s="50">
        <f t="shared" si="9"/>
        <v>21.234399999999997</v>
      </c>
      <c r="F181" s="29" t="s">
        <v>34</v>
      </c>
      <c r="G181" s="30">
        <v>2.92</v>
      </c>
      <c r="H181" s="11"/>
      <c r="J181" s="16"/>
    </row>
    <row r="182" spans="1:10" ht="18">
      <c r="A182" s="26">
        <v>1731</v>
      </c>
      <c r="B182" s="27">
        <v>1.18</v>
      </c>
      <c r="C182" s="50">
        <f t="shared" si="8"/>
        <v>29.971999999999998</v>
      </c>
      <c r="D182" s="27">
        <v>0.95</v>
      </c>
      <c r="E182" s="50">
        <f t="shared" si="9"/>
        <v>24.13</v>
      </c>
      <c r="F182" s="29" t="s">
        <v>18</v>
      </c>
      <c r="G182" s="30">
        <v>3.3</v>
      </c>
      <c r="H182" s="11"/>
      <c r="J182" s="16"/>
    </row>
    <row r="183" spans="1:10" ht="18">
      <c r="A183" s="26">
        <v>2220</v>
      </c>
      <c r="B183" s="27">
        <v>1.187</v>
      </c>
      <c r="C183" s="50">
        <f t="shared" si="8"/>
        <v>30.1498</v>
      </c>
      <c r="D183" s="27">
        <v>0.795</v>
      </c>
      <c r="E183" s="50">
        <f t="shared" si="9"/>
        <v>20.193</v>
      </c>
      <c r="F183" s="29" t="s">
        <v>238</v>
      </c>
      <c r="G183" s="30" t="s">
        <v>239</v>
      </c>
      <c r="H183" s="11"/>
      <c r="J183" s="16"/>
    </row>
    <row r="184" spans="1:10" ht="18">
      <c r="A184" s="26">
        <v>1486</v>
      </c>
      <c r="B184" s="27">
        <v>1.192</v>
      </c>
      <c r="C184" s="50">
        <f t="shared" si="8"/>
        <v>30.276799999999998</v>
      </c>
      <c r="D184" s="27">
        <v>0.602</v>
      </c>
      <c r="E184" s="50">
        <f t="shared" si="9"/>
        <v>15.290799999999999</v>
      </c>
      <c r="F184" s="29">
        <v>0.156</v>
      </c>
      <c r="G184" s="30">
        <v>4.18</v>
      </c>
      <c r="H184" s="11"/>
      <c r="J184" s="16"/>
    </row>
    <row r="185" spans="1:10" ht="18">
      <c r="A185" s="26">
        <v>1734</v>
      </c>
      <c r="B185" s="27">
        <v>1.192</v>
      </c>
      <c r="C185" s="50">
        <f t="shared" si="8"/>
        <v>30.276799999999998</v>
      </c>
      <c r="D185" s="27">
        <v>0.632</v>
      </c>
      <c r="E185" s="50">
        <f t="shared" si="9"/>
        <v>16.052799999999998</v>
      </c>
      <c r="F185" s="29" t="s">
        <v>35</v>
      </c>
      <c r="G185" s="30">
        <v>3.3</v>
      </c>
      <c r="H185" s="11"/>
      <c r="J185" s="16"/>
    </row>
    <row r="186" spans="1:10" ht="18">
      <c r="A186" s="26">
        <v>2174</v>
      </c>
      <c r="B186" s="27">
        <v>1.193</v>
      </c>
      <c r="C186" s="50">
        <f t="shared" si="8"/>
        <v>30.3022</v>
      </c>
      <c r="D186" s="27">
        <v>0.752</v>
      </c>
      <c r="E186" s="50">
        <f t="shared" si="9"/>
        <v>19.1008</v>
      </c>
      <c r="F186" s="29">
        <v>0.125</v>
      </c>
      <c r="G186" s="30">
        <v>3.18</v>
      </c>
      <c r="H186" s="11"/>
      <c r="J186" s="16"/>
    </row>
    <row r="187" spans="1:10" ht="18">
      <c r="A187" s="26">
        <v>2117</v>
      </c>
      <c r="B187" s="27">
        <v>1.198</v>
      </c>
      <c r="C187" s="50">
        <f t="shared" si="8"/>
        <v>30.429199999999998</v>
      </c>
      <c r="D187" s="27">
        <v>0.757</v>
      </c>
      <c r="E187" s="50">
        <f t="shared" si="9"/>
        <v>19.2278</v>
      </c>
      <c r="F187" s="29">
        <v>0.124</v>
      </c>
      <c r="G187" s="30">
        <v>3.14</v>
      </c>
      <c r="H187" s="11"/>
      <c r="J187" s="16"/>
    </row>
    <row r="188" spans="1:10" ht="18">
      <c r="A188" s="26">
        <v>1961</v>
      </c>
      <c r="B188" s="27">
        <v>1.2</v>
      </c>
      <c r="C188" s="50">
        <f t="shared" si="8"/>
        <v>30.479999999999997</v>
      </c>
      <c r="D188" s="27">
        <v>0.65</v>
      </c>
      <c r="E188" s="50">
        <f t="shared" si="9"/>
        <v>16.509999999999998</v>
      </c>
      <c r="F188" s="29">
        <v>0.137</v>
      </c>
      <c r="G188" s="30">
        <v>3.96</v>
      </c>
      <c r="H188" s="11"/>
      <c r="J188" s="16"/>
    </row>
    <row r="189" spans="1:10" ht="18">
      <c r="A189" s="26">
        <v>1643</v>
      </c>
      <c r="B189" s="27">
        <v>1.203</v>
      </c>
      <c r="C189" s="50">
        <f t="shared" si="8"/>
        <v>30.5562</v>
      </c>
      <c r="D189" s="27">
        <v>0.927</v>
      </c>
      <c r="E189" s="50">
        <f t="shared" si="9"/>
        <v>23.5458</v>
      </c>
      <c r="F189" s="29" t="s">
        <v>14</v>
      </c>
      <c r="G189" s="30">
        <v>3.3</v>
      </c>
      <c r="H189" s="11"/>
      <c r="J189" s="16"/>
    </row>
    <row r="190" spans="1:10" ht="18">
      <c r="A190" s="26">
        <v>1053</v>
      </c>
      <c r="B190" s="27">
        <v>1.205</v>
      </c>
      <c r="C190" s="50">
        <f t="shared" si="8"/>
        <v>30.607</v>
      </c>
      <c r="D190" s="27">
        <v>0.75</v>
      </c>
      <c r="E190" s="50">
        <f t="shared" si="9"/>
        <v>19.049999999999997</v>
      </c>
      <c r="F190" s="29">
        <v>0.11</v>
      </c>
      <c r="G190" s="30">
        <v>3.47</v>
      </c>
      <c r="H190" s="11"/>
      <c r="J190" s="16"/>
    </row>
    <row r="191" spans="1:10" ht="18">
      <c r="A191" s="26">
        <v>2097</v>
      </c>
      <c r="B191" s="27">
        <v>1.206</v>
      </c>
      <c r="C191" s="50">
        <f t="shared" si="8"/>
        <v>30.632399999999997</v>
      </c>
      <c r="D191" s="27">
        <v>1.018</v>
      </c>
      <c r="E191" s="50">
        <f t="shared" si="9"/>
        <v>25.8572</v>
      </c>
      <c r="F191" s="29">
        <v>0.175</v>
      </c>
      <c r="G191" s="30">
        <f>F191*25.4</f>
        <v>4.444999999999999</v>
      </c>
      <c r="H191" s="11"/>
      <c r="J191" s="16"/>
    </row>
    <row r="192" spans="1:10" ht="18">
      <c r="A192" s="26">
        <v>1440</v>
      </c>
      <c r="B192" s="27">
        <v>1.21</v>
      </c>
      <c r="C192" s="50">
        <f t="shared" si="8"/>
        <v>30.733999999999998</v>
      </c>
      <c r="D192" s="27">
        <v>0.86</v>
      </c>
      <c r="E192" s="50">
        <f t="shared" si="9"/>
        <v>21.843999999999998</v>
      </c>
      <c r="F192" s="29" t="s">
        <v>36</v>
      </c>
      <c r="G192" s="30">
        <v>4.06</v>
      </c>
      <c r="H192" s="11"/>
      <c r="J192" s="16"/>
    </row>
    <row r="193" spans="1:10" ht="18">
      <c r="A193" s="4">
        <v>2016</v>
      </c>
      <c r="B193" s="31">
        <v>1.213</v>
      </c>
      <c r="C193" s="50">
        <f t="shared" si="8"/>
        <v>30.810200000000002</v>
      </c>
      <c r="D193" s="31">
        <v>0.623</v>
      </c>
      <c r="E193" s="50">
        <f t="shared" si="9"/>
        <v>15.8242</v>
      </c>
      <c r="F193" s="31">
        <v>0.13</v>
      </c>
      <c r="G193" s="30">
        <v>3.3</v>
      </c>
      <c r="H193" s="11"/>
      <c r="J193" s="16"/>
    </row>
    <row r="194" spans="1:10" ht="18">
      <c r="A194" s="4">
        <v>2085</v>
      </c>
      <c r="B194" s="31">
        <v>1.215</v>
      </c>
      <c r="C194" s="50">
        <f t="shared" si="8"/>
        <v>30.861</v>
      </c>
      <c r="D194" s="31">
        <v>0.822</v>
      </c>
      <c r="E194" s="50">
        <f t="shared" si="9"/>
        <v>20.8788</v>
      </c>
      <c r="F194" s="31">
        <v>0.15</v>
      </c>
      <c r="G194" s="30">
        <v>3.81</v>
      </c>
      <c r="H194" s="11"/>
      <c r="J194" s="16"/>
    </row>
    <row r="195" spans="1:10" ht="18">
      <c r="A195" s="26">
        <v>1919</v>
      </c>
      <c r="B195" s="27">
        <v>1.219</v>
      </c>
      <c r="C195" s="50">
        <f t="shared" si="8"/>
        <v>30.962600000000002</v>
      </c>
      <c r="D195" s="27">
        <v>0.51</v>
      </c>
      <c r="E195" s="50">
        <f t="shared" si="9"/>
        <v>12.953999999999999</v>
      </c>
      <c r="F195" s="29">
        <v>0.1</v>
      </c>
      <c r="G195" s="30">
        <v>2.54</v>
      </c>
      <c r="H195" s="11"/>
      <c r="J195" s="16"/>
    </row>
    <row r="196" spans="1:10" ht="18">
      <c r="A196" s="26">
        <v>2222</v>
      </c>
      <c r="B196" s="27">
        <v>1.219</v>
      </c>
      <c r="C196" s="50">
        <f t="shared" si="8"/>
        <v>30.962600000000002</v>
      </c>
      <c r="D196" s="27">
        <v>0.788</v>
      </c>
      <c r="E196" s="50">
        <f t="shared" si="9"/>
        <v>20.0152</v>
      </c>
      <c r="F196" s="29">
        <v>0.146</v>
      </c>
      <c r="G196" s="30">
        <v>3.71</v>
      </c>
      <c r="H196" s="11"/>
      <c r="J196" s="16"/>
    </row>
    <row r="197" spans="1:10" ht="18">
      <c r="A197" s="26">
        <v>1468</v>
      </c>
      <c r="B197" s="27">
        <v>1.22</v>
      </c>
      <c r="C197" s="50">
        <f t="shared" si="8"/>
        <v>30.987999999999996</v>
      </c>
      <c r="D197" s="27">
        <v>0.536</v>
      </c>
      <c r="E197" s="50">
        <f t="shared" si="9"/>
        <v>13.6144</v>
      </c>
      <c r="F197" s="29" t="s">
        <v>37</v>
      </c>
      <c r="G197" s="32">
        <v>3.302</v>
      </c>
      <c r="H197" s="11"/>
      <c r="J197" s="13"/>
    </row>
    <row r="198" spans="1:10" ht="18">
      <c r="A198" s="26">
        <v>1348</v>
      </c>
      <c r="B198" s="27">
        <v>1.223</v>
      </c>
      <c r="C198" s="50">
        <f t="shared" si="8"/>
        <v>31.0642</v>
      </c>
      <c r="D198" s="27">
        <v>0.804</v>
      </c>
      <c r="E198" s="50">
        <f t="shared" si="9"/>
        <v>20.4216</v>
      </c>
      <c r="F198" s="29">
        <v>0.15</v>
      </c>
      <c r="G198" s="30">
        <v>2.54</v>
      </c>
      <c r="H198" s="11"/>
      <c r="J198" s="16"/>
    </row>
    <row r="199" spans="1:10" ht="18">
      <c r="A199" s="26">
        <v>2115</v>
      </c>
      <c r="B199" s="27">
        <v>1.229</v>
      </c>
      <c r="C199" s="50">
        <f aca="true" t="shared" si="11" ref="C199:C262">B199*25.4</f>
        <v>31.2166</v>
      </c>
      <c r="D199" s="27">
        <v>0.457</v>
      </c>
      <c r="E199" s="50">
        <f aca="true" t="shared" si="12" ref="E199:E262">D199*25.4</f>
        <v>11.6078</v>
      </c>
      <c r="F199" s="29">
        <v>0.145</v>
      </c>
      <c r="G199" s="30">
        <v>3.68</v>
      </c>
      <c r="H199" s="11"/>
      <c r="J199" s="16"/>
    </row>
    <row r="200" spans="1:10" ht="18">
      <c r="A200" s="26">
        <v>1422</v>
      </c>
      <c r="B200" s="27">
        <v>1.23</v>
      </c>
      <c r="C200" s="50">
        <f t="shared" si="11"/>
        <v>31.241999999999997</v>
      </c>
      <c r="D200" s="27">
        <v>0.905</v>
      </c>
      <c r="E200" s="50">
        <f t="shared" si="12"/>
        <v>22.987</v>
      </c>
      <c r="F200" s="29" t="s">
        <v>39</v>
      </c>
      <c r="G200" s="30">
        <v>3.55</v>
      </c>
      <c r="H200" s="11"/>
      <c r="J200" s="16"/>
    </row>
    <row r="201" spans="1:10" ht="18">
      <c r="A201" s="26">
        <v>1449</v>
      </c>
      <c r="B201" s="27">
        <v>1.23</v>
      </c>
      <c r="C201" s="50">
        <f t="shared" si="11"/>
        <v>31.241999999999997</v>
      </c>
      <c r="D201" s="27">
        <v>0.645</v>
      </c>
      <c r="E201" s="50">
        <f t="shared" si="12"/>
        <v>16.383</v>
      </c>
      <c r="F201" s="29" t="s">
        <v>38</v>
      </c>
      <c r="G201" s="30">
        <v>3.81</v>
      </c>
      <c r="H201" s="11"/>
      <c r="J201" s="16"/>
    </row>
    <row r="202" spans="1:10" ht="18">
      <c r="A202" s="26">
        <v>2247</v>
      </c>
      <c r="B202" s="27">
        <v>1.23</v>
      </c>
      <c r="C202" s="50">
        <f t="shared" si="11"/>
        <v>31.241999999999997</v>
      </c>
      <c r="D202" s="27">
        <v>0.648</v>
      </c>
      <c r="E202" s="50">
        <f t="shared" si="12"/>
        <v>16.4592</v>
      </c>
      <c r="F202" s="29">
        <v>0.16</v>
      </c>
      <c r="G202" s="30">
        <f>F202*25.4</f>
        <v>4.064</v>
      </c>
      <c r="H202" s="11"/>
      <c r="J202" s="16"/>
    </row>
    <row r="203" spans="1:10" ht="18">
      <c r="A203" s="4">
        <v>1888</v>
      </c>
      <c r="B203" s="31">
        <v>1.23</v>
      </c>
      <c r="C203" s="50">
        <f t="shared" si="11"/>
        <v>31.241999999999997</v>
      </c>
      <c r="D203" s="31">
        <v>0.834</v>
      </c>
      <c r="E203" s="50">
        <f t="shared" si="12"/>
        <v>21.1836</v>
      </c>
      <c r="F203" s="31">
        <v>0.178</v>
      </c>
      <c r="G203" s="30">
        <f aca="true" t="shared" si="13" ref="G203:G230">F203*25.4</f>
        <v>4.521199999999999</v>
      </c>
      <c r="H203" s="11"/>
      <c r="J203" s="16"/>
    </row>
    <row r="204" spans="1:10" ht="18">
      <c r="A204" s="4">
        <v>2045</v>
      </c>
      <c r="B204" s="31">
        <v>1.237</v>
      </c>
      <c r="C204" s="50">
        <f t="shared" si="11"/>
        <v>31.419800000000002</v>
      </c>
      <c r="D204" s="31">
        <v>1.12</v>
      </c>
      <c r="E204" s="50">
        <f t="shared" si="12"/>
        <v>28.448</v>
      </c>
      <c r="F204" s="31">
        <v>0.165</v>
      </c>
      <c r="G204" s="30">
        <f t="shared" si="13"/>
        <v>4.191</v>
      </c>
      <c r="H204" s="11"/>
      <c r="J204" s="16"/>
    </row>
    <row r="205" spans="1:10" ht="18">
      <c r="A205" s="26">
        <v>1889</v>
      </c>
      <c r="B205" s="27">
        <v>1.248</v>
      </c>
      <c r="C205" s="50">
        <f t="shared" si="11"/>
        <v>31.699199999999998</v>
      </c>
      <c r="D205" s="27">
        <v>0.929</v>
      </c>
      <c r="E205" s="50">
        <f t="shared" si="12"/>
        <v>23.5966</v>
      </c>
      <c r="F205" s="29">
        <v>0.19</v>
      </c>
      <c r="G205" s="30">
        <f t="shared" si="13"/>
        <v>4.826</v>
      </c>
      <c r="H205" s="11"/>
      <c r="J205" s="13"/>
    </row>
    <row r="206" spans="1:10" ht="18">
      <c r="A206" s="26">
        <v>2065</v>
      </c>
      <c r="B206" s="27">
        <v>1.25</v>
      </c>
      <c r="C206" s="50">
        <f t="shared" si="11"/>
        <v>31.75</v>
      </c>
      <c r="D206" s="27">
        <v>0.575</v>
      </c>
      <c r="E206" s="50">
        <f t="shared" si="12"/>
        <v>14.604999999999999</v>
      </c>
      <c r="F206" s="29">
        <v>0.145</v>
      </c>
      <c r="G206" s="30">
        <f t="shared" si="13"/>
        <v>3.6829999999999994</v>
      </c>
      <c r="H206" s="11"/>
      <c r="J206" s="16"/>
    </row>
    <row r="207" spans="1:10" ht="18">
      <c r="A207" s="4">
        <v>1861</v>
      </c>
      <c r="B207" s="31">
        <v>1.257</v>
      </c>
      <c r="C207" s="50">
        <f t="shared" si="11"/>
        <v>31.927799999999994</v>
      </c>
      <c r="D207" s="31">
        <v>0.465</v>
      </c>
      <c r="E207" s="50">
        <f t="shared" si="12"/>
        <v>11.811</v>
      </c>
      <c r="F207" s="31">
        <v>0.15</v>
      </c>
      <c r="G207" s="30">
        <f t="shared" si="13"/>
        <v>3.8099999999999996</v>
      </c>
      <c r="H207" s="11"/>
      <c r="J207" s="16"/>
    </row>
    <row r="208" spans="1:10" ht="18">
      <c r="A208" s="26"/>
      <c r="B208" s="27">
        <v>1.265</v>
      </c>
      <c r="C208" s="50">
        <f t="shared" si="11"/>
        <v>32.13099999999999</v>
      </c>
      <c r="D208" s="27">
        <v>0.875</v>
      </c>
      <c r="E208" s="50">
        <f t="shared" si="12"/>
        <v>22.224999999999998</v>
      </c>
      <c r="F208" s="29">
        <v>0.16</v>
      </c>
      <c r="G208" s="30">
        <f t="shared" si="13"/>
        <v>4.064</v>
      </c>
      <c r="H208" s="11"/>
      <c r="J208" s="16"/>
    </row>
    <row r="209" spans="1:10" ht="18">
      <c r="A209" s="26">
        <v>1311</v>
      </c>
      <c r="B209" s="27">
        <v>1.268</v>
      </c>
      <c r="C209" s="50">
        <f t="shared" si="11"/>
        <v>32.2072</v>
      </c>
      <c r="D209" s="27">
        <v>0.793</v>
      </c>
      <c r="E209" s="50">
        <f t="shared" si="12"/>
        <v>20.1422</v>
      </c>
      <c r="F209" s="29">
        <v>0.16</v>
      </c>
      <c r="G209" s="30">
        <f t="shared" si="13"/>
        <v>4.064</v>
      </c>
      <c r="H209" s="11"/>
      <c r="J209" s="16"/>
    </row>
    <row r="210" spans="1:10" ht="18">
      <c r="A210" s="26">
        <v>1332</v>
      </c>
      <c r="B210" s="27">
        <v>1.268</v>
      </c>
      <c r="C210" s="50">
        <f t="shared" si="11"/>
        <v>32.2072</v>
      </c>
      <c r="D210" s="27">
        <v>0.793</v>
      </c>
      <c r="E210" s="50">
        <f t="shared" si="12"/>
        <v>20.1422</v>
      </c>
      <c r="F210" s="29">
        <v>0.2</v>
      </c>
      <c r="G210" s="30">
        <f t="shared" si="13"/>
        <v>5.08</v>
      </c>
      <c r="H210" s="11"/>
      <c r="J210" s="16"/>
    </row>
    <row r="211" spans="1:10" ht="18" hidden="1">
      <c r="A211" s="26">
        <v>1871</v>
      </c>
      <c r="B211" s="27">
        <v>1.277</v>
      </c>
      <c r="C211" s="50">
        <f t="shared" si="11"/>
        <v>32.43579999999999</v>
      </c>
      <c r="D211" s="27">
        <v>1.077</v>
      </c>
      <c r="E211" s="50">
        <f t="shared" si="12"/>
        <v>27.3558</v>
      </c>
      <c r="F211" s="29">
        <v>0.15</v>
      </c>
      <c r="G211" s="30">
        <f t="shared" si="13"/>
        <v>3.8099999999999996</v>
      </c>
      <c r="H211" s="11"/>
      <c r="J211" s="16"/>
    </row>
    <row r="212" spans="1:10" ht="18">
      <c r="A212" s="26">
        <v>2187</v>
      </c>
      <c r="B212" s="27">
        <v>1.272</v>
      </c>
      <c r="C212" s="50">
        <f t="shared" si="11"/>
        <v>32.3088</v>
      </c>
      <c r="D212" s="27">
        <v>0.846</v>
      </c>
      <c r="E212" s="50">
        <f t="shared" si="12"/>
        <v>21.4884</v>
      </c>
      <c r="F212" s="29">
        <v>0.155</v>
      </c>
      <c r="G212" s="30">
        <f t="shared" si="13"/>
        <v>3.937</v>
      </c>
      <c r="H212" s="11"/>
      <c r="J212" s="16"/>
    </row>
    <row r="213" spans="1:10" ht="18">
      <c r="A213" s="26">
        <v>1871</v>
      </c>
      <c r="B213" s="27">
        <v>1.277</v>
      </c>
      <c r="C213" s="50">
        <f t="shared" si="11"/>
        <v>32.43579999999999</v>
      </c>
      <c r="D213" s="27">
        <v>1.077</v>
      </c>
      <c r="E213" s="50">
        <f t="shared" si="12"/>
        <v>27.3558</v>
      </c>
      <c r="F213" s="29">
        <v>0.15</v>
      </c>
      <c r="G213" s="30">
        <f t="shared" si="13"/>
        <v>3.8099999999999996</v>
      </c>
      <c r="H213" s="11"/>
      <c r="J213" s="16"/>
    </row>
    <row r="214" spans="1:10" ht="18">
      <c r="A214" s="26">
        <v>2280</v>
      </c>
      <c r="B214" s="27">
        <v>1.278</v>
      </c>
      <c r="C214" s="50">
        <f t="shared" si="11"/>
        <v>32.4612</v>
      </c>
      <c r="D214" s="27">
        <v>0.814</v>
      </c>
      <c r="E214" s="50">
        <f t="shared" si="12"/>
        <v>20.675599999999996</v>
      </c>
      <c r="F214" s="29">
        <v>0.13</v>
      </c>
      <c r="G214" s="30">
        <f t="shared" si="13"/>
        <v>3.302</v>
      </c>
      <c r="H214" s="11"/>
      <c r="J214" s="16"/>
    </row>
    <row r="215" spans="1:10" ht="18">
      <c r="A215" s="26">
        <v>2079</v>
      </c>
      <c r="B215" s="27">
        <v>1.278</v>
      </c>
      <c r="C215" s="50">
        <f t="shared" si="11"/>
        <v>32.4612</v>
      </c>
      <c r="D215" s="27">
        <v>0.997</v>
      </c>
      <c r="E215" s="50">
        <f t="shared" si="12"/>
        <v>25.3238</v>
      </c>
      <c r="F215" s="29">
        <v>0.157</v>
      </c>
      <c r="G215" s="30">
        <f t="shared" si="13"/>
        <v>3.9878</v>
      </c>
      <c r="H215" s="11"/>
      <c r="J215" s="13"/>
    </row>
    <row r="216" spans="1:10" ht="18">
      <c r="A216" s="26">
        <v>1318</v>
      </c>
      <c r="B216" s="29">
        <v>1.279</v>
      </c>
      <c r="C216" s="50">
        <f t="shared" si="11"/>
        <v>32.486599999999996</v>
      </c>
      <c r="D216" s="29">
        <v>0.451</v>
      </c>
      <c r="E216" s="50">
        <f t="shared" si="12"/>
        <v>11.4554</v>
      </c>
      <c r="F216" s="29">
        <v>0.17</v>
      </c>
      <c r="G216" s="30">
        <f t="shared" si="13"/>
        <v>4.3180000000000005</v>
      </c>
      <c r="H216" s="11"/>
      <c r="J216" s="16"/>
    </row>
    <row r="217" spans="1:10" ht="18">
      <c r="A217" s="26">
        <v>2173</v>
      </c>
      <c r="B217" s="29">
        <v>1.279</v>
      </c>
      <c r="C217" s="50">
        <f t="shared" si="11"/>
        <v>32.486599999999996</v>
      </c>
      <c r="D217" s="29">
        <v>0.655</v>
      </c>
      <c r="E217" s="50">
        <f t="shared" si="12"/>
        <v>16.637</v>
      </c>
      <c r="F217" s="29">
        <v>0.137</v>
      </c>
      <c r="G217" s="30">
        <f t="shared" si="13"/>
        <v>3.4798</v>
      </c>
      <c r="H217" s="11"/>
      <c r="J217" s="16"/>
    </row>
    <row r="218" spans="1:10" ht="18">
      <c r="A218" s="26">
        <v>2209</v>
      </c>
      <c r="B218" s="29">
        <v>1.282</v>
      </c>
      <c r="C218" s="50">
        <f t="shared" si="11"/>
        <v>32.562799999999996</v>
      </c>
      <c r="D218" s="29">
        <v>0.856</v>
      </c>
      <c r="E218" s="50">
        <f t="shared" si="12"/>
        <v>21.7424</v>
      </c>
      <c r="F218" s="29">
        <v>0.155</v>
      </c>
      <c r="G218" s="30">
        <f t="shared" si="13"/>
        <v>3.937</v>
      </c>
      <c r="H218" s="11"/>
      <c r="J218" s="16"/>
    </row>
    <row r="219" spans="1:10" ht="18">
      <c r="A219" s="4">
        <v>2007</v>
      </c>
      <c r="B219" s="31">
        <v>1.285</v>
      </c>
      <c r="C219" s="50">
        <f t="shared" si="11"/>
        <v>32.638999999999996</v>
      </c>
      <c r="D219" s="31">
        <v>0.785</v>
      </c>
      <c r="E219" s="50">
        <f t="shared" si="12"/>
        <v>19.939</v>
      </c>
      <c r="F219" s="31">
        <v>0.11</v>
      </c>
      <c r="G219" s="30">
        <f t="shared" si="13"/>
        <v>2.794</v>
      </c>
      <c r="H219" s="11"/>
      <c r="J219" s="16"/>
    </row>
    <row r="220" spans="1:10" ht="18">
      <c r="A220" s="4">
        <v>2211</v>
      </c>
      <c r="B220" s="31">
        <v>1.293</v>
      </c>
      <c r="C220" s="50">
        <f t="shared" si="11"/>
        <v>32.8422</v>
      </c>
      <c r="D220" s="31">
        <v>0.664</v>
      </c>
      <c r="E220" s="50">
        <f t="shared" si="12"/>
        <v>16.8656</v>
      </c>
      <c r="F220" s="31">
        <v>0.127</v>
      </c>
      <c r="G220" s="30">
        <f t="shared" si="13"/>
        <v>3.2258</v>
      </c>
      <c r="H220" s="11"/>
      <c r="J220" s="16"/>
    </row>
    <row r="221" spans="1:10" ht="18">
      <c r="A221" s="26">
        <v>1374</v>
      </c>
      <c r="B221" s="29">
        <v>1.3</v>
      </c>
      <c r="C221" s="50">
        <f t="shared" si="11"/>
        <v>33.019999999999996</v>
      </c>
      <c r="D221" s="29">
        <v>0.72</v>
      </c>
      <c r="E221" s="50">
        <f t="shared" si="12"/>
        <v>18.287999999999997</v>
      </c>
      <c r="F221" s="29">
        <v>0.123</v>
      </c>
      <c r="G221" s="30">
        <f t="shared" si="13"/>
        <v>3.1241999999999996</v>
      </c>
      <c r="H221" s="11"/>
      <c r="J221" s="16"/>
    </row>
    <row r="222" spans="1:10" ht="18" hidden="1">
      <c r="A222" s="26">
        <v>1576</v>
      </c>
      <c r="B222" s="29">
        <v>1.3</v>
      </c>
      <c r="C222" s="50">
        <f t="shared" si="11"/>
        <v>33.019999999999996</v>
      </c>
      <c r="D222" s="29">
        <v>0.732</v>
      </c>
      <c r="E222" s="50">
        <f t="shared" si="12"/>
        <v>18.592799999999997</v>
      </c>
      <c r="F222" s="29">
        <v>0.138</v>
      </c>
      <c r="G222" s="30">
        <f t="shared" si="13"/>
        <v>3.5052000000000003</v>
      </c>
      <c r="H222" s="11"/>
      <c r="J222" s="16"/>
    </row>
    <row r="223" spans="1:10" ht="18">
      <c r="A223" s="26">
        <v>1786</v>
      </c>
      <c r="B223" s="29">
        <v>1.3</v>
      </c>
      <c r="C223" s="50">
        <f t="shared" si="11"/>
        <v>33.019999999999996</v>
      </c>
      <c r="D223" s="29">
        <v>1.215</v>
      </c>
      <c r="E223" s="50">
        <f t="shared" si="12"/>
        <v>30.861</v>
      </c>
      <c r="F223" s="29">
        <v>0.108</v>
      </c>
      <c r="G223" s="30">
        <f t="shared" si="13"/>
        <v>2.7432</v>
      </c>
      <c r="H223" s="11"/>
      <c r="J223" s="16"/>
    </row>
    <row r="224" spans="1:10" ht="18">
      <c r="A224" s="26">
        <v>1270</v>
      </c>
      <c r="B224" s="29">
        <v>1.307</v>
      </c>
      <c r="C224" s="50">
        <f t="shared" si="11"/>
        <v>33.197799999999994</v>
      </c>
      <c r="D224" s="29">
        <v>0.815</v>
      </c>
      <c r="E224" s="50">
        <f t="shared" si="12"/>
        <v>20.700999999999997</v>
      </c>
      <c r="F224" s="29">
        <v>0.155</v>
      </c>
      <c r="G224" s="30">
        <f t="shared" si="13"/>
        <v>3.937</v>
      </c>
      <c r="H224" s="11"/>
      <c r="J224" s="16"/>
    </row>
    <row r="225" spans="1:10" ht="18">
      <c r="A225" s="26">
        <v>1310</v>
      </c>
      <c r="B225" s="29">
        <v>1.307</v>
      </c>
      <c r="C225" s="50">
        <f t="shared" si="11"/>
        <v>33.197799999999994</v>
      </c>
      <c r="D225" s="29">
        <v>0.797</v>
      </c>
      <c r="E225" s="50">
        <f t="shared" si="12"/>
        <v>20.2438</v>
      </c>
      <c r="F225" s="29">
        <v>0.175</v>
      </c>
      <c r="G225" s="30">
        <f t="shared" si="13"/>
        <v>4.444999999999999</v>
      </c>
      <c r="H225" s="11"/>
      <c r="J225" s="16"/>
    </row>
    <row r="226" spans="1:10" ht="18">
      <c r="A226" s="26">
        <v>1367</v>
      </c>
      <c r="B226" s="29">
        <v>1.307</v>
      </c>
      <c r="C226" s="50">
        <f t="shared" si="11"/>
        <v>33.197799999999994</v>
      </c>
      <c r="D226" s="29">
        <v>0.65</v>
      </c>
      <c r="E226" s="50">
        <f t="shared" si="12"/>
        <v>16.509999999999998</v>
      </c>
      <c r="F226" s="29">
        <v>0.185</v>
      </c>
      <c r="G226" s="30">
        <f t="shared" si="13"/>
        <v>4.699</v>
      </c>
      <c r="H226" s="11"/>
      <c r="J226" s="16"/>
    </row>
    <row r="227" spans="1:10" ht="18">
      <c r="A227" s="26">
        <v>1498</v>
      </c>
      <c r="B227" s="29">
        <v>1.307</v>
      </c>
      <c r="C227" s="50">
        <f t="shared" si="11"/>
        <v>33.197799999999994</v>
      </c>
      <c r="D227" s="29">
        <v>0.63</v>
      </c>
      <c r="E227" s="50">
        <f t="shared" si="12"/>
        <v>16.002</v>
      </c>
      <c r="F227" s="29" t="s">
        <v>40</v>
      </c>
      <c r="G227" s="30">
        <v>3.61</v>
      </c>
      <c r="H227" s="11"/>
      <c r="J227" s="16"/>
    </row>
    <row r="228" spans="1:10" ht="18">
      <c r="A228" s="26">
        <v>2084</v>
      </c>
      <c r="B228" s="29">
        <v>1.31</v>
      </c>
      <c r="C228" s="50">
        <f t="shared" si="11"/>
        <v>33.274</v>
      </c>
      <c r="D228" s="29">
        <v>0.78</v>
      </c>
      <c r="E228" s="50">
        <f t="shared" si="12"/>
        <v>19.812</v>
      </c>
      <c r="F228" s="29">
        <v>0.135</v>
      </c>
      <c r="G228" s="30">
        <f t="shared" si="13"/>
        <v>3.429</v>
      </c>
      <c r="H228" s="11"/>
      <c r="J228" s="16"/>
    </row>
    <row r="229" spans="1:10" ht="18">
      <c r="A229" s="26">
        <v>2140</v>
      </c>
      <c r="B229" s="29">
        <v>1.311</v>
      </c>
      <c r="C229" s="50">
        <f t="shared" si="11"/>
        <v>33.2994</v>
      </c>
      <c r="D229" s="29">
        <v>0.613</v>
      </c>
      <c r="E229" s="50">
        <f t="shared" si="12"/>
        <v>15.570199999999998</v>
      </c>
      <c r="F229" s="29">
        <v>0.14</v>
      </c>
      <c r="G229" s="30">
        <f t="shared" si="13"/>
        <v>3.556</v>
      </c>
      <c r="H229" s="11"/>
      <c r="J229" s="16"/>
    </row>
    <row r="230" spans="1:10" ht="18">
      <c r="A230" s="26">
        <v>2048</v>
      </c>
      <c r="B230" s="29">
        <v>1.312</v>
      </c>
      <c r="C230" s="50">
        <f t="shared" si="11"/>
        <v>33.324799999999996</v>
      </c>
      <c r="D230" s="29">
        <v>0.74</v>
      </c>
      <c r="E230" s="50">
        <f t="shared" si="12"/>
        <v>18.796</v>
      </c>
      <c r="F230" s="29">
        <v>0.148</v>
      </c>
      <c r="G230" s="30">
        <f t="shared" si="13"/>
        <v>3.7591999999999994</v>
      </c>
      <c r="H230" s="11"/>
      <c r="J230" s="16"/>
    </row>
    <row r="231" spans="1:10" ht="18">
      <c r="A231" s="26">
        <v>1058</v>
      </c>
      <c r="B231" s="29">
        <v>1.32</v>
      </c>
      <c r="C231" s="50">
        <f t="shared" si="11"/>
        <v>33.528</v>
      </c>
      <c r="D231" s="29">
        <v>0.485</v>
      </c>
      <c r="E231" s="50">
        <f t="shared" si="12"/>
        <v>12.318999999999999</v>
      </c>
      <c r="F231" s="29" t="s">
        <v>220</v>
      </c>
      <c r="G231" s="30" t="s">
        <v>269</v>
      </c>
      <c r="H231" s="11"/>
      <c r="J231" s="16"/>
    </row>
    <row r="232" spans="1:10" ht="18">
      <c r="A232" s="26">
        <v>1333</v>
      </c>
      <c r="B232" s="29">
        <v>1.32</v>
      </c>
      <c r="C232" s="50">
        <f t="shared" si="11"/>
        <v>33.528</v>
      </c>
      <c r="D232" s="29">
        <v>0.93</v>
      </c>
      <c r="E232" s="50">
        <f t="shared" si="12"/>
        <v>23.622</v>
      </c>
      <c r="F232" s="29">
        <v>0.165</v>
      </c>
      <c r="G232" s="30">
        <v>3.6</v>
      </c>
      <c r="H232" s="11"/>
      <c r="J232" s="16"/>
    </row>
    <row r="233" spans="1:10" ht="18">
      <c r="A233" s="26">
        <v>1613</v>
      </c>
      <c r="B233" s="29">
        <v>1.32</v>
      </c>
      <c r="C233" s="50">
        <f t="shared" si="11"/>
        <v>33.528</v>
      </c>
      <c r="D233" s="29">
        <v>0.904</v>
      </c>
      <c r="E233" s="50">
        <f t="shared" si="12"/>
        <v>22.9616</v>
      </c>
      <c r="F233" s="29" t="s">
        <v>37</v>
      </c>
      <c r="G233" s="30">
        <v>3.56</v>
      </c>
      <c r="H233" s="11"/>
      <c r="J233" s="16"/>
    </row>
    <row r="234" spans="1:10" ht="18">
      <c r="A234" s="26">
        <v>1396</v>
      </c>
      <c r="B234" s="29">
        <v>1.322</v>
      </c>
      <c r="C234" s="50">
        <f t="shared" si="11"/>
        <v>33.5788</v>
      </c>
      <c r="D234" s="29">
        <v>0.48</v>
      </c>
      <c r="E234" s="50">
        <f t="shared" si="12"/>
        <v>12.191999999999998</v>
      </c>
      <c r="F234" s="29">
        <v>0.145</v>
      </c>
      <c r="G234" s="30">
        <v>4.19</v>
      </c>
      <c r="H234" s="11"/>
      <c r="J234" s="16"/>
    </row>
    <row r="235" spans="1:10" ht="18">
      <c r="A235" s="26">
        <v>1822</v>
      </c>
      <c r="B235" s="35">
        <v>1.325</v>
      </c>
      <c r="C235" s="50">
        <f t="shared" si="11"/>
        <v>33.654999999999994</v>
      </c>
      <c r="D235" s="35">
        <v>0.547</v>
      </c>
      <c r="E235" s="50">
        <f t="shared" si="12"/>
        <v>13.8938</v>
      </c>
      <c r="F235" s="33">
        <v>0.1</v>
      </c>
      <c r="G235" s="30">
        <v>3.58</v>
      </c>
      <c r="H235" s="11"/>
      <c r="J235" s="16"/>
    </row>
    <row r="236" spans="1:10" ht="18">
      <c r="A236" s="26">
        <v>2041</v>
      </c>
      <c r="B236" s="35">
        <v>1.325</v>
      </c>
      <c r="C236" s="50">
        <f t="shared" si="11"/>
        <v>33.654999999999994</v>
      </c>
      <c r="D236" s="35">
        <v>0.592</v>
      </c>
      <c r="E236" s="50">
        <f t="shared" si="12"/>
        <v>15.036799999999998</v>
      </c>
      <c r="F236" s="33">
        <v>0.125</v>
      </c>
      <c r="G236" s="30">
        <f>F236*25.4</f>
        <v>3.175</v>
      </c>
      <c r="H236" s="11"/>
      <c r="J236" s="16"/>
    </row>
    <row r="237" spans="1:10" ht="18">
      <c r="A237" s="26">
        <v>1257</v>
      </c>
      <c r="B237" s="29">
        <v>1.332</v>
      </c>
      <c r="C237" s="50">
        <f t="shared" si="11"/>
        <v>33.8328</v>
      </c>
      <c r="D237" s="29">
        <v>1.006</v>
      </c>
      <c r="E237" s="50">
        <f t="shared" si="12"/>
        <v>25.5524</v>
      </c>
      <c r="F237" s="29">
        <v>0.168</v>
      </c>
      <c r="G237" s="30">
        <v>3.3</v>
      </c>
      <c r="H237" s="11"/>
      <c r="J237" s="16"/>
    </row>
    <row r="238" spans="1:10" ht="18">
      <c r="A238" s="26">
        <v>1508</v>
      </c>
      <c r="B238" s="29">
        <v>1.335</v>
      </c>
      <c r="C238" s="50">
        <f t="shared" si="11"/>
        <v>33.909</v>
      </c>
      <c r="D238" s="29">
        <v>0.94</v>
      </c>
      <c r="E238" s="50">
        <f t="shared" si="12"/>
        <v>23.875999999999998</v>
      </c>
      <c r="F238" s="29" t="s">
        <v>41</v>
      </c>
      <c r="G238" s="34">
        <v>2.54</v>
      </c>
      <c r="H238" s="11"/>
      <c r="J238" s="16"/>
    </row>
    <row r="239" spans="1:10" ht="18">
      <c r="A239" s="26">
        <v>1618</v>
      </c>
      <c r="B239" s="29">
        <v>1.335</v>
      </c>
      <c r="C239" s="50">
        <f t="shared" si="11"/>
        <v>33.909</v>
      </c>
      <c r="D239" s="29">
        <v>1.087</v>
      </c>
      <c r="E239" s="50">
        <f t="shared" si="12"/>
        <v>27.609799999999996</v>
      </c>
      <c r="F239" s="29" t="s">
        <v>42</v>
      </c>
      <c r="G239" s="30">
        <v>4.26</v>
      </c>
      <c r="H239" s="11"/>
      <c r="J239" s="16"/>
    </row>
    <row r="240" spans="1:10" ht="18">
      <c r="A240" s="26">
        <v>1377</v>
      </c>
      <c r="B240" s="29">
        <v>1.34</v>
      </c>
      <c r="C240" s="50">
        <f t="shared" si="11"/>
        <v>34.036</v>
      </c>
      <c r="D240" s="29">
        <v>0.851</v>
      </c>
      <c r="E240" s="50">
        <f t="shared" si="12"/>
        <v>21.615399999999998</v>
      </c>
      <c r="F240" s="29">
        <v>0.145</v>
      </c>
      <c r="G240" s="30">
        <v>3.55</v>
      </c>
      <c r="H240" s="11"/>
      <c r="J240" s="16"/>
    </row>
    <row r="241" spans="1:10" ht="19.5" customHeight="1">
      <c r="A241" s="26">
        <v>1649</v>
      </c>
      <c r="B241" s="29">
        <v>1.345</v>
      </c>
      <c r="C241" s="50">
        <f t="shared" si="11"/>
        <v>34.163</v>
      </c>
      <c r="D241" s="29">
        <v>0.638</v>
      </c>
      <c r="E241" s="50">
        <f t="shared" si="12"/>
        <v>16.205199999999998</v>
      </c>
      <c r="F241" s="29" t="s">
        <v>43</v>
      </c>
      <c r="G241" s="30">
        <v>5.09</v>
      </c>
      <c r="H241" s="11"/>
      <c r="J241" s="16"/>
    </row>
    <row r="242" spans="1:10" ht="18">
      <c r="A242" s="26">
        <v>1229</v>
      </c>
      <c r="B242" s="29">
        <v>1.347</v>
      </c>
      <c r="C242" s="50">
        <f t="shared" si="11"/>
        <v>34.2138</v>
      </c>
      <c r="D242" s="29">
        <v>0.38</v>
      </c>
      <c r="E242" s="50">
        <f t="shared" si="12"/>
        <v>9.652</v>
      </c>
      <c r="F242" s="29">
        <v>0.15</v>
      </c>
      <c r="G242" s="30">
        <v>3.68</v>
      </c>
      <c r="H242" s="11"/>
      <c r="J242" s="16"/>
    </row>
    <row r="243" spans="1:10" ht="18">
      <c r="A243" s="26">
        <v>1744</v>
      </c>
      <c r="B243" s="29">
        <v>1.351</v>
      </c>
      <c r="C243" s="50">
        <f t="shared" si="11"/>
        <v>34.3154</v>
      </c>
      <c r="D243" s="29">
        <v>0.997</v>
      </c>
      <c r="E243" s="50">
        <f t="shared" si="12"/>
        <v>25.3238</v>
      </c>
      <c r="F243" s="29">
        <v>0.17400000000000002</v>
      </c>
      <c r="G243" s="30">
        <v>3.32</v>
      </c>
      <c r="H243" s="11"/>
      <c r="J243" s="16"/>
    </row>
    <row r="244" spans="1:10" ht="18">
      <c r="A244" s="26">
        <v>1536</v>
      </c>
      <c r="B244" s="29">
        <v>1.352</v>
      </c>
      <c r="C244" s="50">
        <f t="shared" si="11"/>
        <v>34.3408</v>
      </c>
      <c r="D244" s="29">
        <v>0.6980000000000001</v>
      </c>
      <c r="E244" s="50">
        <f t="shared" si="12"/>
        <v>17.729200000000002</v>
      </c>
      <c r="F244" s="29" t="s">
        <v>37</v>
      </c>
      <c r="G244" s="30">
        <v>3.81</v>
      </c>
      <c r="H244" s="11"/>
      <c r="J244" s="16"/>
    </row>
    <row r="245" spans="1:10" ht="18">
      <c r="A245" s="26">
        <v>2167</v>
      </c>
      <c r="B245" s="29">
        <v>1.354</v>
      </c>
      <c r="C245" s="50">
        <f t="shared" si="11"/>
        <v>34.391600000000004</v>
      </c>
      <c r="D245" s="29">
        <v>0.491</v>
      </c>
      <c r="E245" s="50">
        <f t="shared" si="12"/>
        <v>12.4714</v>
      </c>
      <c r="F245" s="29">
        <v>0.125</v>
      </c>
      <c r="G245" s="30">
        <v>3.18</v>
      </c>
      <c r="H245" s="11"/>
      <c r="J245" s="16"/>
    </row>
    <row r="246" spans="1:10" ht="18">
      <c r="A246" s="26">
        <v>2267</v>
      </c>
      <c r="B246" s="29">
        <v>1.354</v>
      </c>
      <c r="C246" s="50">
        <f t="shared" si="11"/>
        <v>34.391600000000004</v>
      </c>
      <c r="D246" s="29">
        <v>0.665</v>
      </c>
      <c r="E246" s="50">
        <f t="shared" si="12"/>
        <v>16.891</v>
      </c>
      <c r="F246" s="29">
        <v>0.119</v>
      </c>
      <c r="G246" s="30">
        <f>F246*24.4</f>
        <v>2.9035999999999995</v>
      </c>
      <c r="H246" s="11"/>
      <c r="J246" s="16"/>
    </row>
    <row r="247" spans="1:10" ht="18">
      <c r="A247" s="26">
        <v>1540</v>
      </c>
      <c r="B247" s="29">
        <v>1.358</v>
      </c>
      <c r="C247" s="50">
        <f t="shared" si="11"/>
        <v>34.4932</v>
      </c>
      <c r="D247" s="29">
        <v>0.69</v>
      </c>
      <c r="E247" s="50">
        <f t="shared" si="12"/>
        <v>17.525999999999996</v>
      </c>
      <c r="F247" s="29" t="s">
        <v>37</v>
      </c>
      <c r="G247" s="30">
        <v>4.42</v>
      </c>
      <c r="H247" s="11"/>
      <c r="J247" s="13"/>
    </row>
    <row r="248" spans="1:10" ht="18">
      <c r="A248" s="26">
        <v>1739</v>
      </c>
      <c r="B248" s="29">
        <v>1.36</v>
      </c>
      <c r="C248" s="50">
        <f t="shared" si="11"/>
        <v>34.544000000000004</v>
      </c>
      <c r="D248" s="29">
        <v>0.927</v>
      </c>
      <c r="E248" s="50">
        <f t="shared" si="12"/>
        <v>23.5458</v>
      </c>
      <c r="F248" s="29" t="s">
        <v>44</v>
      </c>
      <c r="G248" s="30">
        <v>3.55</v>
      </c>
      <c r="H248" s="11"/>
      <c r="J248" s="16"/>
    </row>
    <row r="249" spans="1:10" ht="18">
      <c r="A249" s="26">
        <v>2177</v>
      </c>
      <c r="B249" s="29">
        <v>1.36</v>
      </c>
      <c r="C249" s="50">
        <f t="shared" si="11"/>
        <v>34.544000000000004</v>
      </c>
      <c r="D249" s="29">
        <v>0.935</v>
      </c>
      <c r="E249" s="50">
        <f t="shared" si="12"/>
        <v>23.749</v>
      </c>
      <c r="F249" s="29">
        <v>0.125</v>
      </c>
      <c r="G249" s="30">
        <v>3.18</v>
      </c>
      <c r="H249" s="11"/>
      <c r="J249" s="16"/>
    </row>
    <row r="250" spans="1:10" ht="18">
      <c r="A250" s="26">
        <v>2175</v>
      </c>
      <c r="B250" s="29">
        <v>1.363</v>
      </c>
      <c r="C250" s="50">
        <f t="shared" si="11"/>
        <v>34.6202</v>
      </c>
      <c r="D250" s="29">
        <v>0.763</v>
      </c>
      <c r="E250" s="50">
        <f t="shared" si="12"/>
        <v>19.3802</v>
      </c>
      <c r="F250" s="29">
        <v>0.125</v>
      </c>
      <c r="G250" s="30">
        <v>3.18</v>
      </c>
      <c r="H250" s="11"/>
      <c r="J250" s="16"/>
    </row>
    <row r="251" spans="1:10" ht="18">
      <c r="A251" s="26">
        <v>1292</v>
      </c>
      <c r="B251" s="29">
        <v>1.365</v>
      </c>
      <c r="C251" s="50">
        <f t="shared" si="11"/>
        <v>34.671</v>
      </c>
      <c r="D251" s="29">
        <v>1.113</v>
      </c>
      <c r="E251" s="50">
        <f t="shared" si="12"/>
        <v>28.2702</v>
      </c>
      <c r="F251" s="29">
        <v>0.185</v>
      </c>
      <c r="G251" s="30">
        <v>3.68</v>
      </c>
      <c r="H251" s="11"/>
      <c r="J251" s="16"/>
    </row>
    <row r="252" spans="1:10" ht="18">
      <c r="A252" s="26">
        <v>1415</v>
      </c>
      <c r="B252" s="29">
        <v>1.365</v>
      </c>
      <c r="C252" s="50">
        <f t="shared" si="11"/>
        <v>34.671</v>
      </c>
      <c r="D252" s="29">
        <v>1.101</v>
      </c>
      <c r="E252" s="50">
        <f t="shared" si="12"/>
        <v>27.9654</v>
      </c>
      <c r="F252" s="29">
        <v>0.165</v>
      </c>
      <c r="G252" s="30">
        <v>4.27</v>
      </c>
      <c r="H252" s="11"/>
      <c r="J252" s="16"/>
    </row>
    <row r="253" spans="1:10" ht="18">
      <c r="A253" s="26">
        <v>2098</v>
      </c>
      <c r="B253" s="29">
        <v>1.367</v>
      </c>
      <c r="C253" s="50">
        <f t="shared" si="11"/>
        <v>34.721799999999995</v>
      </c>
      <c r="D253" s="29">
        <v>0.954</v>
      </c>
      <c r="E253" s="50">
        <f t="shared" si="12"/>
        <v>24.231599999999997</v>
      </c>
      <c r="F253" s="29">
        <v>0.175</v>
      </c>
      <c r="G253" s="30">
        <f>F253*25.4</f>
        <v>4.444999999999999</v>
      </c>
      <c r="H253" s="11"/>
      <c r="J253" s="16"/>
    </row>
    <row r="254" spans="1:10" ht="18">
      <c r="A254" s="26">
        <v>1400</v>
      </c>
      <c r="B254" s="29">
        <v>1.37</v>
      </c>
      <c r="C254" s="50">
        <f t="shared" si="11"/>
        <v>34.798</v>
      </c>
      <c r="D254" s="29">
        <v>0.546</v>
      </c>
      <c r="E254" s="50">
        <f t="shared" si="12"/>
        <v>13.8684</v>
      </c>
      <c r="F254" s="29" t="s">
        <v>45</v>
      </c>
      <c r="G254" s="30" t="s">
        <v>275</v>
      </c>
      <c r="H254" s="11"/>
      <c r="J254" s="16"/>
    </row>
    <row r="255" spans="1:10" ht="18">
      <c r="A255" s="26">
        <v>1260</v>
      </c>
      <c r="B255" s="29">
        <v>1.373</v>
      </c>
      <c r="C255" s="50">
        <f t="shared" si="11"/>
        <v>34.874199999999995</v>
      </c>
      <c r="D255" s="29">
        <v>0.935</v>
      </c>
      <c r="E255" s="50">
        <f t="shared" si="12"/>
        <v>23.749</v>
      </c>
      <c r="F255" s="29" t="s">
        <v>46</v>
      </c>
      <c r="G255" s="30" t="s">
        <v>276</v>
      </c>
      <c r="H255" s="11"/>
      <c r="J255" s="16"/>
    </row>
    <row r="256" spans="1:10" ht="18">
      <c r="A256" s="26">
        <v>1954</v>
      </c>
      <c r="B256" s="29">
        <v>1.374</v>
      </c>
      <c r="C256" s="50">
        <f t="shared" si="11"/>
        <v>34.8996</v>
      </c>
      <c r="D256" s="29">
        <v>1.174</v>
      </c>
      <c r="E256" s="50">
        <f t="shared" si="12"/>
        <v>29.819599999999998</v>
      </c>
      <c r="F256" s="29">
        <v>0.13</v>
      </c>
      <c r="G256" s="30">
        <f>F256*25.4</f>
        <v>3.302</v>
      </c>
      <c r="H256" s="11"/>
      <c r="J256" s="16"/>
    </row>
    <row r="257" spans="1:10" ht="18">
      <c r="A257" s="26">
        <v>1459</v>
      </c>
      <c r="B257" s="29">
        <v>1.375</v>
      </c>
      <c r="C257" s="50">
        <f t="shared" si="11"/>
        <v>34.925</v>
      </c>
      <c r="D257" s="29">
        <v>1</v>
      </c>
      <c r="E257" s="50">
        <f t="shared" si="12"/>
        <v>25.4</v>
      </c>
      <c r="F257" s="29" t="s">
        <v>6</v>
      </c>
      <c r="G257" s="30">
        <v>3.94</v>
      </c>
      <c r="H257" s="11"/>
      <c r="J257" s="16"/>
    </row>
    <row r="258" spans="1:10" ht="18">
      <c r="A258" s="26">
        <v>2278</v>
      </c>
      <c r="B258" s="29">
        <v>1.378</v>
      </c>
      <c r="C258" s="50">
        <f t="shared" si="11"/>
        <v>35.0012</v>
      </c>
      <c r="D258" s="29">
        <v>0.472</v>
      </c>
      <c r="E258" s="50">
        <f t="shared" si="12"/>
        <v>11.9888</v>
      </c>
      <c r="F258" s="29">
        <v>0.15</v>
      </c>
      <c r="G258" s="30">
        <v>3.81</v>
      </c>
      <c r="H258" s="11"/>
      <c r="J258" s="16"/>
    </row>
    <row r="259" spans="1:10" ht="18">
      <c r="A259" s="26">
        <v>2241</v>
      </c>
      <c r="B259" s="29">
        <v>1.379</v>
      </c>
      <c r="C259" s="50">
        <f t="shared" si="11"/>
        <v>35.026599999999995</v>
      </c>
      <c r="D259" s="29">
        <v>0.513</v>
      </c>
      <c r="E259" s="50">
        <f t="shared" si="12"/>
        <v>13.030199999999999</v>
      </c>
      <c r="F259" s="29">
        <v>0.126</v>
      </c>
      <c r="G259" s="30">
        <v>3.2</v>
      </c>
      <c r="H259" s="11"/>
      <c r="J259" s="16"/>
    </row>
    <row r="260" spans="1:10" ht="18">
      <c r="A260" s="26">
        <v>1331</v>
      </c>
      <c r="B260" s="29">
        <v>1.379</v>
      </c>
      <c r="C260" s="50">
        <f t="shared" si="11"/>
        <v>35.026599999999995</v>
      </c>
      <c r="D260" s="29">
        <v>0.63</v>
      </c>
      <c r="E260" s="50">
        <f t="shared" si="12"/>
        <v>16.002</v>
      </c>
      <c r="F260" s="29">
        <v>0.185</v>
      </c>
      <c r="G260" s="30">
        <v>3.3</v>
      </c>
      <c r="H260" s="11"/>
      <c r="J260" s="16"/>
    </row>
    <row r="261" spans="1:10" ht="18">
      <c r="A261" s="26">
        <v>1546</v>
      </c>
      <c r="B261" s="29">
        <v>1.38</v>
      </c>
      <c r="C261" s="50">
        <f t="shared" si="11"/>
        <v>35.05199999999999</v>
      </c>
      <c r="D261" s="29">
        <v>0.975</v>
      </c>
      <c r="E261" s="50">
        <f t="shared" si="12"/>
        <v>24.764999999999997</v>
      </c>
      <c r="F261" s="29" t="s">
        <v>47</v>
      </c>
      <c r="G261" s="30">
        <v>4.32</v>
      </c>
      <c r="H261" s="11"/>
      <c r="J261" s="16"/>
    </row>
    <row r="262" spans="1:10" ht="18">
      <c r="A262" s="26">
        <v>1258</v>
      </c>
      <c r="B262" s="29">
        <v>1.381</v>
      </c>
      <c r="C262" s="50">
        <f t="shared" si="11"/>
        <v>35.0774</v>
      </c>
      <c r="D262" s="29">
        <v>0.841</v>
      </c>
      <c r="E262" s="50">
        <f t="shared" si="12"/>
        <v>21.3614</v>
      </c>
      <c r="F262" s="29">
        <v>0.156</v>
      </c>
      <c r="G262" s="30">
        <v>4.69</v>
      </c>
      <c r="H262" s="11"/>
      <c r="J262" s="16"/>
    </row>
    <row r="263" spans="1:10" ht="18">
      <c r="A263" s="4">
        <v>1989</v>
      </c>
      <c r="B263" s="31">
        <v>1.387</v>
      </c>
      <c r="C263" s="50">
        <f aca="true" t="shared" si="14" ref="C263:C326">B263*25.4</f>
        <v>35.2298</v>
      </c>
      <c r="D263" s="31">
        <v>0.56</v>
      </c>
      <c r="E263" s="50">
        <f aca="true" t="shared" si="15" ref="E263:E326">D263*25.4</f>
        <v>14.224</v>
      </c>
      <c r="F263" s="31">
        <v>0.168</v>
      </c>
      <c r="G263" s="30">
        <v>3.96</v>
      </c>
      <c r="H263" s="11"/>
      <c r="J263" s="16"/>
    </row>
    <row r="264" spans="1:10" ht="18">
      <c r="A264" s="26">
        <v>1358</v>
      </c>
      <c r="B264" s="29">
        <v>1.392</v>
      </c>
      <c r="C264" s="50">
        <f t="shared" si="14"/>
        <v>35.35679999999999</v>
      </c>
      <c r="D264" s="29">
        <v>0.84</v>
      </c>
      <c r="E264" s="50">
        <f t="shared" si="15"/>
        <v>21.336</v>
      </c>
      <c r="F264" s="29">
        <v>0.18</v>
      </c>
      <c r="G264" s="30">
        <v>4.57</v>
      </c>
      <c r="H264" s="11"/>
      <c r="J264" s="16"/>
    </row>
    <row r="265" spans="1:10" ht="18">
      <c r="A265" s="26">
        <v>1206</v>
      </c>
      <c r="B265" s="29">
        <v>1.393</v>
      </c>
      <c r="C265" s="50">
        <f t="shared" si="14"/>
        <v>35.3822</v>
      </c>
      <c r="D265" s="29">
        <v>0.718</v>
      </c>
      <c r="E265" s="50">
        <f t="shared" si="15"/>
        <v>18.237199999999998</v>
      </c>
      <c r="F265" s="29">
        <v>0.156</v>
      </c>
      <c r="G265" s="32">
        <v>4.2672</v>
      </c>
      <c r="H265" s="11"/>
      <c r="J265" s="16"/>
    </row>
    <row r="266" spans="1:10" ht="18">
      <c r="A266" s="26">
        <v>1718</v>
      </c>
      <c r="B266" s="29">
        <v>1.394</v>
      </c>
      <c r="C266" s="50">
        <f t="shared" si="14"/>
        <v>35.407599999999995</v>
      </c>
      <c r="D266" s="29">
        <v>0.89</v>
      </c>
      <c r="E266" s="50">
        <f t="shared" si="15"/>
        <v>22.605999999999998</v>
      </c>
      <c r="F266" s="29" t="s">
        <v>48</v>
      </c>
      <c r="G266" s="30">
        <v>4.57</v>
      </c>
      <c r="H266" s="11"/>
      <c r="J266" s="16"/>
    </row>
    <row r="267" spans="1:10" ht="18">
      <c r="A267" s="26">
        <v>1719</v>
      </c>
      <c r="B267" s="29">
        <v>1.394</v>
      </c>
      <c r="C267" s="50">
        <f t="shared" si="14"/>
        <v>35.407599999999995</v>
      </c>
      <c r="D267" s="29">
        <v>0.509</v>
      </c>
      <c r="E267" s="50">
        <f t="shared" si="15"/>
        <v>12.9286</v>
      </c>
      <c r="F267" s="29" t="s">
        <v>48</v>
      </c>
      <c r="G267" s="30">
        <v>4.57</v>
      </c>
      <c r="H267" s="11"/>
      <c r="J267" s="16"/>
    </row>
    <row r="268" spans="1:10" ht="18">
      <c r="A268" s="26">
        <v>2202</v>
      </c>
      <c r="B268" s="29">
        <v>1.395</v>
      </c>
      <c r="C268" s="50">
        <f t="shared" si="14"/>
        <v>35.433</v>
      </c>
      <c r="D268" s="29">
        <v>0.455</v>
      </c>
      <c r="E268" s="50">
        <f t="shared" si="15"/>
        <v>11.557</v>
      </c>
      <c r="F268" s="29">
        <v>0.139</v>
      </c>
      <c r="G268" s="30">
        <f>F268*25.4</f>
        <v>3.5306</v>
      </c>
      <c r="H268" s="11"/>
      <c r="J268" s="16"/>
    </row>
    <row r="269" spans="1:10" ht="18">
      <c r="A269" s="26">
        <v>1586</v>
      </c>
      <c r="B269" s="29">
        <v>1.395</v>
      </c>
      <c r="C269" s="50">
        <f t="shared" si="14"/>
        <v>35.433</v>
      </c>
      <c r="D269" s="29">
        <v>0.98</v>
      </c>
      <c r="E269" s="50">
        <f t="shared" si="15"/>
        <v>24.892</v>
      </c>
      <c r="F269" s="29" t="s">
        <v>43</v>
      </c>
      <c r="G269" s="30">
        <v>4.58</v>
      </c>
      <c r="H269" s="11"/>
      <c r="J269" s="16"/>
    </row>
    <row r="270" spans="1:10" ht="18">
      <c r="A270" s="26">
        <v>2168</v>
      </c>
      <c r="B270" s="29">
        <v>1.398</v>
      </c>
      <c r="C270" s="50">
        <f t="shared" si="14"/>
        <v>35.50919999999999</v>
      </c>
      <c r="D270" s="29">
        <v>1.061</v>
      </c>
      <c r="E270" s="50">
        <f t="shared" si="15"/>
        <v>26.949399999999997</v>
      </c>
      <c r="F270" s="29">
        <v>0.125</v>
      </c>
      <c r="G270" s="30">
        <v>3.18</v>
      </c>
      <c r="H270" s="11"/>
      <c r="J270" s="16"/>
    </row>
    <row r="271" spans="1:10" ht="18">
      <c r="A271" s="26">
        <v>1516</v>
      </c>
      <c r="B271" s="29">
        <v>1.4</v>
      </c>
      <c r="C271" s="50">
        <f t="shared" si="14"/>
        <v>35.559999999999995</v>
      </c>
      <c r="D271" s="29">
        <v>0.575</v>
      </c>
      <c r="E271" s="50">
        <f t="shared" si="15"/>
        <v>14.604999999999999</v>
      </c>
      <c r="F271" s="29" t="s">
        <v>49</v>
      </c>
      <c r="G271" s="30">
        <v>4.58</v>
      </c>
      <c r="H271" s="11"/>
      <c r="J271" s="16"/>
    </row>
    <row r="272" spans="1:10" ht="18">
      <c r="A272" s="26">
        <v>2191</v>
      </c>
      <c r="B272" s="29">
        <v>1.402</v>
      </c>
      <c r="C272" s="50">
        <f t="shared" si="14"/>
        <v>35.6108</v>
      </c>
      <c r="D272" s="29">
        <v>0.576</v>
      </c>
      <c r="E272" s="50">
        <f t="shared" si="15"/>
        <v>14.630399999999998</v>
      </c>
      <c r="F272" s="29">
        <v>0.128</v>
      </c>
      <c r="G272" s="30">
        <v>3.25</v>
      </c>
      <c r="H272" s="11"/>
      <c r="J272" s="16"/>
    </row>
    <row r="273" spans="1:10" ht="18">
      <c r="A273" s="26">
        <v>2052</v>
      </c>
      <c r="B273" s="29">
        <v>1.417</v>
      </c>
      <c r="C273" s="50">
        <f t="shared" si="14"/>
        <v>35.9918</v>
      </c>
      <c r="D273" s="29">
        <v>0.83</v>
      </c>
      <c r="E273" s="50">
        <f t="shared" si="15"/>
        <v>21.081999999999997</v>
      </c>
      <c r="F273" s="29">
        <v>0.106</v>
      </c>
      <c r="G273" s="30">
        <v>2.69</v>
      </c>
      <c r="H273" s="11"/>
      <c r="J273" s="16"/>
    </row>
    <row r="274" spans="1:10" ht="18">
      <c r="A274" s="26">
        <v>1781</v>
      </c>
      <c r="B274" s="29">
        <v>1.426</v>
      </c>
      <c r="C274" s="50">
        <f t="shared" si="14"/>
        <v>36.2204</v>
      </c>
      <c r="D274" s="29">
        <v>0.494</v>
      </c>
      <c r="E274" s="50">
        <f t="shared" si="15"/>
        <v>12.5476</v>
      </c>
      <c r="F274" s="29">
        <v>0.202</v>
      </c>
      <c r="G274" s="30">
        <v>3.32</v>
      </c>
      <c r="H274" s="11"/>
      <c r="J274" s="16"/>
    </row>
    <row r="275" spans="1:10" ht="18">
      <c r="A275" s="26">
        <v>1019</v>
      </c>
      <c r="B275" s="29">
        <v>1.43</v>
      </c>
      <c r="C275" s="50">
        <f t="shared" si="14"/>
        <v>36.321999999999996</v>
      </c>
      <c r="D275" s="29">
        <v>0.985</v>
      </c>
      <c r="E275" s="50">
        <f t="shared" si="15"/>
        <v>25.019</v>
      </c>
      <c r="F275" s="29" t="s">
        <v>51</v>
      </c>
      <c r="G275" s="30" t="s">
        <v>270</v>
      </c>
      <c r="H275" s="11"/>
      <c r="J275" s="16"/>
    </row>
    <row r="276" spans="1:10" ht="18">
      <c r="A276" s="4">
        <v>1945</v>
      </c>
      <c r="B276" s="31">
        <v>1.435</v>
      </c>
      <c r="C276" s="50">
        <f t="shared" si="14"/>
        <v>36.449</v>
      </c>
      <c r="D276" s="31">
        <v>1.355</v>
      </c>
      <c r="E276" s="50">
        <f t="shared" si="15"/>
        <v>34.416999999999994</v>
      </c>
      <c r="F276" s="31">
        <v>0.215</v>
      </c>
      <c r="G276" s="30">
        <v>5.13</v>
      </c>
      <c r="H276" s="11"/>
      <c r="J276" s="16"/>
    </row>
    <row r="277" spans="1:10" ht="18">
      <c r="A277" s="26">
        <v>1945</v>
      </c>
      <c r="B277" s="29">
        <v>1.435</v>
      </c>
      <c r="C277" s="50">
        <f t="shared" si="14"/>
        <v>36.449</v>
      </c>
      <c r="D277" s="29">
        <v>1.355</v>
      </c>
      <c r="E277" s="50">
        <f t="shared" si="15"/>
        <v>34.416999999999994</v>
      </c>
      <c r="F277" s="29">
        <v>0.215</v>
      </c>
      <c r="G277" s="30" t="s">
        <v>52</v>
      </c>
      <c r="H277" s="11"/>
      <c r="J277" s="16"/>
    </row>
    <row r="278" spans="1:10" ht="18">
      <c r="A278" s="26">
        <v>1192</v>
      </c>
      <c r="B278" s="29">
        <v>1.449</v>
      </c>
      <c r="C278" s="50">
        <f t="shared" si="14"/>
        <v>36.8046</v>
      </c>
      <c r="D278" s="29">
        <v>1.13</v>
      </c>
      <c r="E278" s="50">
        <f t="shared" si="15"/>
        <v>28.701999999999995</v>
      </c>
      <c r="F278" s="29" t="s">
        <v>53</v>
      </c>
      <c r="G278" s="38" t="s">
        <v>271</v>
      </c>
      <c r="H278" s="11"/>
      <c r="J278" s="16"/>
    </row>
    <row r="279" spans="1:10" ht="18">
      <c r="A279" s="26">
        <v>1394</v>
      </c>
      <c r="B279" s="29">
        <v>1.45</v>
      </c>
      <c r="C279" s="50">
        <f t="shared" si="14"/>
        <v>36.83</v>
      </c>
      <c r="D279" s="29">
        <v>0.56</v>
      </c>
      <c r="E279" s="50">
        <f t="shared" si="15"/>
        <v>14.224</v>
      </c>
      <c r="F279" s="29">
        <v>0.165</v>
      </c>
      <c r="G279" s="30">
        <v>5.46</v>
      </c>
      <c r="H279" s="11"/>
      <c r="J279" s="16"/>
    </row>
    <row r="280" spans="1:10" ht="18">
      <c r="A280" s="26">
        <v>2257</v>
      </c>
      <c r="B280" s="29">
        <v>1.452</v>
      </c>
      <c r="C280" s="50">
        <f t="shared" si="14"/>
        <v>36.880799999999994</v>
      </c>
      <c r="D280" s="29">
        <v>0.979</v>
      </c>
      <c r="E280" s="50">
        <f t="shared" si="15"/>
        <v>24.8666</v>
      </c>
      <c r="F280" s="29">
        <v>0.108</v>
      </c>
      <c r="G280" s="30">
        <v>2.74</v>
      </c>
      <c r="H280" s="11"/>
      <c r="J280" s="16"/>
    </row>
    <row r="281" spans="1:10" ht="18">
      <c r="A281" s="26">
        <v>1266</v>
      </c>
      <c r="B281" s="35">
        <v>1.455</v>
      </c>
      <c r="C281" s="50">
        <f t="shared" si="14"/>
        <v>36.957</v>
      </c>
      <c r="D281" s="35">
        <v>1.049</v>
      </c>
      <c r="E281" s="50">
        <f t="shared" si="15"/>
        <v>26.644599999999997</v>
      </c>
      <c r="F281" s="29">
        <v>0.18</v>
      </c>
      <c r="G281" s="30">
        <v>4.57</v>
      </c>
      <c r="H281" s="11"/>
      <c r="J281" s="16"/>
    </row>
    <row r="282" spans="1:10" ht="18">
      <c r="A282" s="26">
        <v>1296</v>
      </c>
      <c r="B282" s="35">
        <v>1.455</v>
      </c>
      <c r="C282" s="50">
        <f t="shared" si="14"/>
        <v>36.957</v>
      </c>
      <c r="D282" s="35">
        <v>0.718</v>
      </c>
      <c r="E282" s="50">
        <f t="shared" si="15"/>
        <v>18.237199999999998</v>
      </c>
      <c r="F282" s="29">
        <v>0.18</v>
      </c>
      <c r="G282" s="30">
        <v>4.57</v>
      </c>
      <c r="H282" s="11"/>
      <c r="J282" s="16"/>
    </row>
    <row r="283" spans="1:10" ht="18">
      <c r="A283" s="26">
        <v>1509</v>
      </c>
      <c r="B283" s="29">
        <v>1.455</v>
      </c>
      <c r="C283" s="50">
        <f t="shared" si="14"/>
        <v>36.957</v>
      </c>
      <c r="D283" s="29">
        <v>0.578</v>
      </c>
      <c r="E283" s="50">
        <f t="shared" si="15"/>
        <v>14.681199999999999</v>
      </c>
      <c r="F283" s="29">
        <v>0.14</v>
      </c>
      <c r="G283" s="30">
        <v>3.56</v>
      </c>
      <c r="H283" s="11"/>
      <c r="J283" s="16"/>
    </row>
    <row r="284" spans="1:10" ht="18">
      <c r="A284" s="26">
        <v>1421</v>
      </c>
      <c r="B284" s="35">
        <v>1.457</v>
      </c>
      <c r="C284" s="50">
        <f t="shared" si="14"/>
        <v>37.0078</v>
      </c>
      <c r="D284" s="35">
        <v>0.739</v>
      </c>
      <c r="E284" s="50">
        <f t="shared" si="15"/>
        <v>18.770599999999998</v>
      </c>
      <c r="F284" s="29" t="s">
        <v>35</v>
      </c>
      <c r="G284" s="30">
        <v>4.57</v>
      </c>
      <c r="H284" s="11"/>
      <c r="J284" s="16"/>
    </row>
    <row r="285" spans="1:10" ht="18">
      <c r="A285" s="26">
        <v>2258</v>
      </c>
      <c r="B285" s="35">
        <v>1.457</v>
      </c>
      <c r="C285" s="50">
        <f t="shared" si="14"/>
        <v>37.0078</v>
      </c>
      <c r="D285" s="35">
        <v>0.984</v>
      </c>
      <c r="E285" s="50">
        <f t="shared" si="15"/>
        <v>24.993599999999997</v>
      </c>
      <c r="F285" s="29">
        <v>0.108</v>
      </c>
      <c r="G285" s="30">
        <v>2.74</v>
      </c>
      <c r="H285" s="11"/>
      <c r="J285" s="16"/>
    </row>
    <row r="286" spans="1:10" ht="18">
      <c r="A286" s="26">
        <v>1281</v>
      </c>
      <c r="B286" s="35">
        <v>1.458</v>
      </c>
      <c r="C286" s="50">
        <f t="shared" si="14"/>
        <v>37.033199999999994</v>
      </c>
      <c r="D286" s="35">
        <v>0.578</v>
      </c>
      <c r="E286" s="50">
        <f t="shared" si="15"/>
        <v>14.681199999999999</v>
      </c>
      <c r="F286" s="29" t="s">
        <v>54</v>
      </c>
      <c r="G286" s="30">
        <v>3.55</v>
      </c>
      <c r="H286" s="11"/>
      <c r="J286" s="16"/>
    </row>
    <row r="287" spans="1:10" ht="18">
      <c r="A287" s="26">
        <v>1442</v>
      </c>
      <c r="B287" s="35">
        <v>1.46</v>
      </c>
      <c r="C287" s="50">
        <f t="shared" si="14"/>
        <v>37.083999999999996</v>
      </c>
      <c r="D287" s="35">
        <v>0.895</v>
      </c>
      <c r="E287" s="50">
        <f t="shared" si="15"/>
        <v>22.733</v>
      </c>
      <c r="F287" s="29" t="s">
        <v>56</v>
      </c>
      <c r="G287" s="30">
        <v>3.3</v>
      </c>
      <c r="H287" s="11"/>
      <c r="J287" s="16"/>
    </row>
    <row r="288" spans="1:10" ht="18">
      <c r="A288" s="26">
        <v>2010</v>
      </c>
      <c r="B288" s="35">
        <v>1.46</v>
      </c>
      <c r="C288" s="50">
        <f t="shared" si="14"/>
        <v>37.083999999999996</v>
      </c>
      <c r="D288" s="35">
        <v>0.923</v>
      </c>
      <c r="E288" s="50">
        <f t="shared" si="15"/>
        <v>23.4442</v>
      </c>
      <c r="F288" s="29">
        <v>0.168</v>
      </c>
      <c r="G288" s="30">
        <f>F288*25.4</f>
        <v>4.2672</v>
      </c>
      <c r="H288" s="11"/>
      <c r="J288" s="16"/>
    </row>
    <row r="289" spans="1:10" ht="18">
      <c r="A289" s="26">
        <v>1623</v>
      </c>
      <c r="B289" s="35">
        <v>1.475</v>
      </c>
      <c r="C289" s="50">
        <f t="shared" si="14"/>
        <v>37.465</v>
      </c>
      <c r="D289" s="35">
        <v>0.914</v>
      </c>
      <c r="E289" s="50">
        <f t="shared" si="15"/>
        <v>23.2156</v>
      </c>
      <c r="F289" s="29" t="s">
        <v>57</v>
      </c>
      <c r="G289" s="30" t="s">
        <v>55</v>
      </c>
      <c r="H289" s="11"/>
      <c r="J289" s="16"/>
    </row>
    <row r="290" spans="1:10" ht="18">
      <c r="A290" s="26">
        <v>2178</v>
      </c>
      <c r="B290" s="35">
        <v>1.478</v>
      </c>
      <c r="C290" s="50">
        <f t="shared" si="14"/>
        <v>37.541199999999996</v>
      </c>
      <c r="D290" s="35">
        <v>1.085</v>
      </c>
      <c r="E290" s="50">
        <f t="shared" si="15"/>
        <v>27.558999999999997</v>
      </c>
      <c r="F290" s="29">
        <v>0.125</v>
      </c>
      <c r="G290" s="30">
        <v>3.18</v>
      </c>
      <c r="H290" s="11"/>
      <c r="J290" s="16"/>
    </row>
    <row r="291" spans="1:10" ht="18">
      <c r="A291" s="26">
        <v>1756</v>
      </c>
      <c r="B291" s="35">
        <v>1.48</v>
      </c>
      <c r="C291" s="50">
        <f t="shared" si="14"/>
        <v>37.592</v>
      </c>
      <c r="D291" s="35">
        <v>1.355</v>
      </c>
      <c r="E291" s="50">
        <f t="shared" si="15"/>
        <v>34.416999999999994</v>
      </c>
      <c r="F291" s="29">
        <v>0.145</v>
      </c>
      <c r="G291" s="30">
        <v>3.81</v>
      </c>
      <c r="H291" s="11"/>
      <c r="J291" s="16"/>
    </row>
    <row r="292" spans="1:10" ht="18">
      <c r="A292" s="4">
        <v>1821</v>
      </c>
      <c r="B292" s="31">
        <v>1.48</v>
      </c>
      <c r="C292" s="50">
        <f t="shared" si="14"/>
        <v>37.592</v>
      </c>
      <c r="D292" s="31">
        <v>0.647</v>
      </c>
      <c r="E292" s="50">
        <f t="shared" si="15"/>
        <v>16.433799999999998</v>
      </c>
      <c r="F292" s="31">
        <v>0.17</v>
      </c>
      <c r="G292" s="30">
        <v>4.19</v>
      </c>
      <c r="H292" s="11"/>
      <c r="J292" s="16"/>
    </row>
    <row r="293" spans="1:10" ht="18">
      <c r="A293" s="26">
        <v>1202</v>
      </c>
      <c r="B293" s="35">
        <v>1.485</v>
      </c>
      <c r="C293" s="50">
        <f t="shared" si="14"/>
        <v>37.719</v>
      </c>
      <c r="D293" s="35">
        <v>0.665</v>
      </c>
      <c r="E293" s="50">
        <f t="shared" si="15"/>
        <v>16.891</v>
      </c>
      <c r="F293" s="29">
        <v>0.12</v>
      </c>
      <c r="G293" s="32">
        <v>3.05</v>
      </c>
      <c r="H293" s="11"/>
      <c r="J293" s="16"/>
    </row>
    <row r="294" spans="1:10" ht="18">
      <c r="A294" s="26">
        <v>1320</v>
      </c>
      <c r="B294" s="35">
        <v>1.485</v>
      </c>
      <c r="C294" s="50">
        <f t="shared" si="14"/>
        <v>37.719</v>
      </c>
      <c r="D294" s="35">
        <v>0.56</v>
      </c>
      <c r="E294" s="50">
        <f t="shared" si="15"/>
        <v>14.224</v>
      </c>
      <c r="F294" s="29">
        <v>0.135</v>
      </c>
      <c r="G294" s="34">
        <v>3.43</v>
      </c>
      <c r="H294" s="11"/>
      <c r="J294" s="16"/>
    </row>
    <row r="295" spans="1:10" ht="18">
      <c r="A295" s="26">
        <v>1471</v>
      </c>
      <c r="B295" s="35">
        <v>1.485</v>
      </c>
      <c r="C295" s="50">
        <f t="shared" si="14"/>
        <v>37.719</v>
      </c>
      <c r="D295" s="35">
        <v>0.67</v>
      </c>
      <c r="E295" s="50">
        <f t="shared" si="15"/>
        <v>17.018</v>
      </c>
      <c r="F295" s="29">
        <v>0.12</v>
      </c>
      <c r="G295" s="30">
        <v>3.05</v>
      </c>
      <c r="H295" s="11"/>
      <c r="J295" s="16"/>
    </row>
    <row r="296" spans="1:10" ht="18">
      <c r="A296" s="26">
        <v>1717</v>
      </c>
      <c r="B296" s="35">
        <v>1.485</v>
      </c>
      <c r="C296" s="50">
        <f t="shared" si="14"/>
        <v>37.719</v>
      </c>
      <c r="D296" s="35">
        <v>1.087</v>
      </c>
      <c r="E296" s="50">
        <f t="shared" si="15"/>
        <v>27.609799999999996</v>
      </c>
      <c r="F296" s="29" t="s">
        <v>58</v>
      </c>
      <c r="G296" s="30">
        <v>3.52</v>
      </c>
      <c r="H296" s="11"/>
      <c r="J296" s="16"/>
    </row>
    <row r="297" spans="1:10" ht="18">
      <c r="A297" s="26">
        <v>1361</v>
      </c>
      <c r="B297" s="35">
        <v>1.487</v>
      </c>
      <c r="C297" s="50">
        <f t="shared" si="14"/>
        <v>37.769800000000004</v>
      </c>
      <c r="D297" s="35">
        <v>0.8270000000000001</v>
      </c>
      <c r="E297" s="50">
        <f t="shared" si="15"/>
        <v>21.0058</v>
      </c>
      <c r="F297" s="29">
        <v>0.185</v>
      </c>
      <c r="G297" s="30">
        <v>4.7</v>
      </c>
      <c r="H297" s="11"/>
      <c r="J297" s="16"/>
    </row>
    <row r="298" spans="1:10" ht="18">
      <c r="A298" s="26">
        <v>1704</v>
      </c>
      <c r="B298" s="35">
        <v>1.492</v>
      </c>
      <c r="C298" s="50">
        <f t="shared" si="14"/>
        <v>37.8968</v>
      </c>
      <c r="D298" s="35">
        <v>0.73</v>
      </c>
      <c r="E298" s="50">
        <f t="shared" si="15"/>
        <v>18.541999999999998</v>
      </c>
      <c r="F298" s="29" t="s">
        <v>30</v>
      </c>
      <c r="G298" s="30">
        <v>3.9</v>
      </c>
      <c r="H298" s="11"/>
      <c r="J298" s="16"/>
    </row>
    <row r="299" spans="1:10" ht="18">
      <c r="A299" s="26">
        <v>1327</v>
      </c>
      <c r="B299" s="35">
        <v>1.5</v>
      </c>
      <c r="C299" s="50">
        <f t="shared" si="14"/>
        <v>38.099999999999994</v>
      </c>
      <c r="D299" s="35">
        <v>0.58</v>
      </c>
      <c r="E299" s="50">
        <f t="shared" si="15"/>
        <v>14.731999999999998</v>
      </c>
      <c r="F299" s="29">
        <v>0.14</v>
      </c>
      <c r="G299" s="30">
        <v>4.79</v>
      </c>
      <c r="H299" s="11"/>
      <c r="J299" s="16"/>
    </row>
    <row r="300" spans="1:10" ht="18">
      <c r="A300" s="26">
        <v>1366</v>
      </c>
      <c r="B300" s="35">
        <v>1.5</v>
      </c>
      <c r="C300" s="50">
        <f t="shared" si="14"/>
        <v>38.099999999999994</v>
      </c>
      <c r="D300" s="35">
        <v>0.4387</v>
      </c>
      <c r="E300" s="50">
        <f t="shared" si="15"/>
        <v>11.14298</v>
      </c>
      <c r="F300" s="29">
        <v>0.25</v>
      </c>
      <c r="G300" s="30">
        <v>3.55</v>
      </c>
      <c r="H300" s="11"/>
      <c r="J300" s="16"/>
    </row>
    <row r="301" spans="1:10" ht="18">
      <c r="A301" s="26">
        <v>1506</v>
      </c>
      <c r="B301" s="35">
        <v>1.5</v>
      </c>
      <c r="C301" s="50">
        <f t="shared" si="14"/>
        <v>38.099999999999994</v>
      </c>
      <c r="D301" s="35">
        <v>1.362</v>
      </c>
      <c r="E301" s="50">
        <f t="shared" si="15"/>
        <v>34.5948</v>
      </c>
      <c r="F301" s="29" t="s">
        <v>59</v>
      </c>
      <c r="G301" s="30">
        <v>3.55</v>
      </c>
      <c r="H301" s="11"/>
      <c r="J301" s="16"/>
    </row>
    <row r="302" spans="1:10" ht="18">
      <c r="A302" s="4">
        <v>1844</v>
      </c>
      <c r="B302" s="31">
        <v>1.5</v>
      </c>
      <c r="C302" s="50">
        <f t="shared" si="14"/>
        <v>38.099999999999994</v>
      </c>
      <c r="D302" s="31">
        <v>0.271</v>
      </c>
      <c r="E302" s="50">
        <f t="shared" si="15"/>
        <v>6.8834</v>
      </c>
      <c r="F302" s="31">
        <v>0.138</v>
      </c>
      <c r="G302" s="30">
        <f aca="true" t="shared" si="16" ref="G302:G307">F302*25.4</f>
        <v>3.5052000000000003</v>
      </c>
      <c r="H302" s="11"/>
      <c r="J302" s="16"/>
    </row>
    <row r="303" spans="1:10" ht="18">
      <c r="A303" s="4">
        <v>2048</v>
      </c>
      <c r="B303" s="31">
        <v>1.501</v>
      </c>
      <c r="C303" s="50">
        <f t="shared" si="14"/>
        <v>38.12539999999999</v>
      </c>
      <c r="D303" s="31">
        <v>0.969</v>
      </c>
      <c r="E303" s="50">
        <f t="shared" si="15"/>
        <v>24.612599999999997</v>
      </c>
      <c r="F303" s="31">
        <v>0.161</v>
      </c>
      <c r="G303" s="30">
        <f t="shared" si="16"/>
        <v>4.0893999999999995</v>
      </c>
      <c r="H303" s="11"/>
      <c r="J303" s="16"/>
    </row>
    <row r="304" spans="1:10" ht="18">
      <c r="A304" s="26">
        <v>2049</v>
      </c>
      <c r="B304" s="35">
        <v>1.504</v>
      </c>
      <c r="C304" s="50">
        <f t="shared" si="14"/>
        <v>38.2016</v>
      </c>
      <c r="D304" s="35">
        <v>1.448</v>
      </c>
      <c r="E304" s="50">
        <f t="shared" si="15"/>
        <v>36.779199999999996</v>
      </c>
      <c r="F304" s="33">
        <v>0.14</v>
      </c>
      <c r="G304" s="30">
        <f t="shared" si="16"/>
        <v>3.556</v>
      </c>
      <c r="H304" s="11"/>
      <c r="J304" s="16"/>
    </row>
    <row r="305" spans="1:10" ht="18">
      <c r="A305" s="26">
        <v>1306</v>
      </c>
      <c r="B305" s="35">
        <v>1.509</v>
      </c>
      <c r="C305" s="50">
        <f t="shared" si="14"/>
        <v>38.328599999999994</v>
      </c>
      <c r="D305" s="35">
        <v>0.833</v>
      </c>
      <c r="E305" s="50">
        <f t="shared" si="15"/>
        <v>21.158199999999997</v>
      </c>
      <c r="F305" s="29">
        <v>0.19</v>
      </c>
      <c r="G305" s="30">
        <f t="shared" si="16"/>
        <v>4.826</v>
      </c>
      <c r="H305" s="11"/>
      <c r="J305" s="13"/>
    </row>
    <row r="306" spans="1:10" ht="18">
      <c r="A306" s="26">
        <v>2217</v>
      </c>
      <c r="B306" s="35">
        <v>1.51</v>
      </c>
      <c r="C306" s="50">
        <f t="shared" si="14"/>
        <v>38.354</v>
      </c>
      <c r="D306" s="35">
        <v>0.765</v>
      </c>
      <c r="E306" s="50">
        <f t="shared" si="15"/>
        <v>19.431</v>
      </c>
      <c r="F306" s="29">
        <v>0.11</v>
      </c>
      <c r="G306" s="30">
        <f t="shared" si="16"/>
        <v>2.794</v>
      </c>
      <c r="H306" s="11"/>
      <c r="J306" s="13"/>
    </row>
    <row r="307" spans="1:10" ht="18">
      <c r="A307" s="4">
        <v>1843</v>
      </c>
      <c r="B307" s="31">
        <v>1.512</v>
      </c>
      <c r="C307" s="50">
        <f t="shared" si="14"/>
        <v>38.4048</v>
      </c>
      <c r="D307" s="31">
        <v>0.287</v>
      </c>
      <c r="E307" s="50">
        <f t="shared" si="15"/>
        <v>7.289799999999999</v>
      </c>
      <c r="F307" s="31">
        <v>0.138</v>
      </c>
      <c r="G307" s="30">
        <f t="shared" si="16"/>
        <v>3.5052000000000003</v>
      </c>
      <c r="H307" s="11"/>
      <c r="J307" s="16"/>
    </row>
    <row r="308" spans="1:10" ht="18">
      <c r="A308" s="26">
        <v>1638</v>
      </c>
      <c r="B308" s="35">
        <v>1.525</v>
      </c>
      <c r="C308" s="50">
        <f t="shared" si="14"/>
        <v>38.73499999999999</v>
      </c>
      <c r="D308" s="35">
        <v>1.045</v>
      </c>
      <c r="E308" s="50">
        <f t="shared" si="15"/>
        <v>26.542999999999996</v>
      </c>
      <c r="F308" s="29" t="s">
        <v>60</v>
      </c>
      <c r="G308" s="32">
        <v>4.32</v>
      </c>
      <c r="H308" s="11"/>
      <c r="J308" s="16"/>
    </row>
    <row r="309" spans="1:10" ht="18">
      <c r="A309" s="26">
        <v>1993</v>
      </c>
      <c r="B309" s="35">
        <v>1.535</v>
      </c>
      <c r="C309" s="50">
        <f t="shared" si="14"/>
        <v>38.989</v>
      </c>
      <c r="D309" s="35">
        <v>1.107</v>
      </c>
      <c r="E309" s="50">
        <f t="shared" si="15"/>
        <v>28.1178</v>
      </c>
      <c r="F309" s="29">
        <v>0.14</v>
      </c>
      <c r="G309" s="32">
        <v>3.55</v>
      </c>
      <c r="H309" s="11"/>
      <c r="J309" s="16"/>
    </row>
    <row r="310" spans="1:10" ht="18">
      <c r="A310" s="26">
        <v>1908</v>
      </c>
      <c r="B310" s="35">
        <v>1.54</v>
      </c>
      <c r="C310" s="50">
        <f t="shared" si="14"/>
        <v>39.116</v>
      </c>
      <c r="D310" s="35">
        <v>1.468</v>
      </c>
      <c r="E310" s="50">
        <f t="shared" si="15"/>
        <v>37.2872</v>
      </c>
      <c r="F310" s="29">
        <v>0.12</v>
      </c>
      <c r="G310" s="34">
        <v>3.5</v>
      </c>
      <c r="H310" s="11"/>
      <c r="J310" s="16"/>
    </row>
    <row r="311" spans="1:10" ht="18">
      <c r="A311" s="26">
        <v>1995</v>
      </c>
      <c r="B311" s="35">
        <v>1.548</v>
      </c>
      <c r="C311" s="50">
        <f t="shared" si="14"/>
        <v>39.3192</v>
      </c>
      <c r="D311" s="35">
        <v>0.914</v>
      </c>
      <c r="E311" s="50">
        <f t="shared" si="15"/>
        <v>23.2156</v>
      </c>
      <c r="F311" s="29">
        <v>0.125</v>
      </c>
      <c r="G311" s="34">
        <v>3.17</v>
      </c>
      <c r="H311" s="11"/>
      <c r="J311" s="16"/>
    </row>
    <row r="312" spans="1:10" ht="18">
      <c r="A312" s="26">
        <v>1497</v>
      </c>
      <c r="B312" s="35">
        <v>1.55</v>
      </c>
      <c r="C312" s="50">
        <f t="shared" si="14"/>
        <v>39.37</v>
      </c>
      <c r="D312" s="35">
        <v>1</v>
      </c>
      <c r="E312" s="50">
        <f t="shared" si="15"/>
        <v>25.4</v>
      </c>
      <c r="F312" s="29" t="s">
        <v>61</v>
      </c>
      <c r="G312" s="30">
        <v>5.59</v>
      </c>
      <c r="H312" s="11"/>
      <c r="J312" s="16"/>
    </row>
    <row r="313" spans="1:10" ht="18">
      <c r="A313" s="26">
        <v>1798</v>
      </c>
      <c r="B313" s="35">
        <v>1.557</v>
      </c>
      <c r="C313" s="50">
        <f t="shared" si="14"/>
        <v>39.547799999999995</v>
      </c>
      <c r="D313" s="35">
        <v>0.768</v>
      </c>
      <c r="E313" s="50">
        <f t="shared" si="15"/>
        <v>19.5072</v>
      </c>
      <c r="F313" s="29">
        <v>0.13</v>
      </c>
      <c r="G313" s="30">
        <v>3.05</v>
      </c>
      <c r="H313" s="11"/>
      <c r="J313" s="16"/>
    </row>
    <row r="314" spans="1:10" ht="18">
      <c r="A314" s="26">
        <v>2089</v>
      </c>
      <c r="B314" s="35">
        <v>1.56</v>
      </c>
      <c r="C314" s="50">
        <f t="shared" si="14"/>
        <v>39.624</v>
      </c>
      <c r="D314" s="35">
        <v>1.08</v>
      </c>
      <c r="E314" s="50">
        <f t="shared" si="15"/>
        <v>27.432</v>
      </c>
      <c r="F314" s="29">
        <v>0.14</v>
      </c>
      <c r="G314" s="30">
        <v>3.55</v>
      </c>
      <c r="H314" s="11"/>
      <c r="J314" s="16"/>
    </row>
    <row r="315" spans="1:10" ht="18">
      <c r="A315" s="4">
        <v>1874</v>
      </c>
      <c r="B315" s="31">
        <v>1.561</v>
      </c>
      <c r="C315" s="50">
        <f t="shared" si="14"/>
        <v>39.64939999999999</v>
      </c>
      <c r="D315" s="31">
        <v>0.481</v>
      </c>
      <c r="E315" s="50">
        <f t="shared" si="15"/>
        <v>12.2174</v>
      </c>
      <c r="F315" s="31">
        <v>0.13</v>
      </c>
      <c r="G315" s="30">
        <v>5.6</v>
      </c>
      <c r="H315" s="11"/>
      <c r="J315" s="16"/>
    </row>
    <row r="316" spans="1:10" ht="18">
      <c r="A316" s="26">
        <v>1534</v>
      </c>
      <c r="B316" s="35">
        <v>1.57</v>
      </c>
      <c r="C316" s="50">
        <f t="shared" si="14"/>
        <v>39.878</v>
      </c>
      <c r="D316" s="35">
        <v>0.9570000000000001</v>
      </c>
      <c r="E316" s="50">
        <f t="shared" si="15"/>
        <v>24.3078</v>
      </c>
      <c r="F316" s="29" t="s">
        <v>62</v>
      </c>
      <c r="G316" s="32">
        <v>4.95</v>
      </c>
      <c r="H316" s="11"/>
      <c r="J316" s="16"/>
    </row>
    <row r="317" spans="1:10" ht="18">
      <c r="A317" s="4">
        <v>1890</v>
      </c>
      <c r="B317" s="31">
        <v>1.571</v>
      </c>
      <c r="C317" s="50">
        <f t="shared" si="14"/>
        <v>39.9034</v>
      </c>
      <c r="D317" s="31">
        <v>0.753</v>
      </c>
      <c r="E317" s="50">
        <f t="shared" si="15"/>
        <v>19.1262</v>
      </c>
      <c r="F317" s="31">
        <v>0.125</v>
      </c>
      <c r="G317" s="34">
        <v>3.68</v>
      </c>
      <c r="H317" s="11"/>
      <c r="J317" s="16"/>
    </row>
    <row r="318" spans="1:10" ht="18">
      <c r="A318" s="26">
        <v>1890</v>
      </c>
      <c r="B318" s="35">
        <v>1.571</v>
      </c>
      <c r="C318" s="50">
        <f t="shared" si="14"/>
        <v>39.9034</v>
      </c>
      <c r="D318" s="35">
        <v>0.753</v>
      </c>
      <c r="E318" s="50">
        <f t="shared" si="15"/>
        <v>19.1262</v>
      </c>
      <c r="F318" s="33">
        <v>0.125</v>
      </c>
      <c r="G318" s="30">
        <v>3.68</v>
      </c>
      <c r="H318" s="11"/>
      <c r="J318" s="16"/>
    </row>
    <row r="319" spans="1:10" ht="18">
      <c r="A319" s="26">
        <v>2176</v>
      </c>
      <c r="B319" s="35">
        <v>1.574</v>
      </c>
      <c r="C319" s="50">
        <f t="shared" si="14"/>
        <v>39.9796</v>
      </c>
      <c r="D319" s="35">
        <v>0.964</v>
      </c>
      <c r="E319" s="50">
        <f t="shared" si="15"/>
        <v>24.485599999999998</v>
      </c>
      <c r="F319" s="33">
        <v>0.125</v>
      </c>
      <c r="G319" s="30">
        <v>3.18</v>
      </c>
      <c r="H319" s="11"/>
      <c r="J319" s="16"/>
    </row>
    <row r="320" spans="1:10" ht="18">
      <c r="A320" s="26">
        <v>1439</v>
      </c>
      <c r="B320" s="35">
        <v>1.577</v>
      </c>
      <c r="C320" s="50">
        <f t="shared" si="14"/>
        <v>40.0558</v>
      </c>
      <c r="D320" s="35">
        <v>0.547</v>
      </c>
      <c r="E320" s="50">
        <f t="shared" si="15"/>
        <v>13.8938</v>
      </c>
      <c r="F320" s="29" t="s">
        <v>63</v>
      </c>
      <c r="G320" s="32">
        <v>4.95</v>
      </c>
      <c r="H320" s="11"/>
      <c r="J320" s="13"/>
    </row>
    <row r="321" spans="1:10" ht="18">
      <c r="A321" s="26">
        <v>2118</v>
      </c>
      <c r="B321" s="35">
        <v>1.579</v>
      </c>
      <c r="C321" s="50">
        <f t="shared" si="14"/>
        <v>40.1066</v>
      </c>
      <c r="D321" s="35">
        <v>1.166</v>
      </c>
      <c r="E321" s="50">
        <f t="shared" si="15"/>
        <v>29.616399999999995</v>
      </c>
      <c r="F321" s="29">
        <v>0.124</v>
      </c>
      <c r="G321" s="32">
        <v>3.14</v>
      </c>
      <c r="H321" s="11"/>
      <c r="J321" s="16"/>
    </row>
    <row r="322" spans="1:10" ht="18">
      <c r="A322" s="4">
        <v>1857</v>
      </c>
      <c r="B322" s="31">
        <v>1.593</v>
      </c>
      <c r="C322" s="50">
        <f t="shared" si="14"/>
        <v>40.462199999999996</v>
      </c>
      <c r="D322" s="31">
        <v>0.358</v>
      </c>
      <c r="E322" s="50">
        <f t="shared" si="15"/>
        <v>9.0932</v>
      </c>
      <c r="F322" s="31">
        <v>0.158</v>
      </c>
      <c r="G322" s="34">
        <v>4.01</v>
      </c>
      <c r="H322" s="11"/>
      <c r="J322" s="16"/>
    </row>
    <row r="323" spans="1:10" ht="18">
      <c r="A323" s="26">
        <v>1435</v>
      </c>
      <c r="B323" s="35">
        <v>1.595</v>
      </c>
      <c r="C323" s="50">
        <f t="shared" si="14"/>
        <v>40.513</v>
      </c>
      <c r="D323" s="35">
        <v>1.33</v>
      </c>
      <c r="E323" s="50">
        <f t="shared" si="15"/>
        <v>33.782</v>
      </c>
      <c r="F323" s="29" t="s">
        <v>64</v>
      </c>
      <c r="G323" s="32">
        <v>3.68</v>
      </c>
      <c r="H323" s="11"/>
      <c r="J323" s="16"/>
    </row>
    <row r="324" spans="1:10" ht="18">
      <c r="A324" s="26">
        <v>1641</v>
      </c>
      <c r="B324" s="35">
        <v>1.599</v>
      </c>
      <c r="C324" s="50">
        <f t="shared" si="14"/>
        <v>40.614599999999996</v>
      </c>
      <c r="D324" s="35">
        <v>1.512</v>
      </c>
      <c r="E324" s="50">
        <f t="shared" si="15"/>
        <v>38.4048</v>
      </c>
      <c r="F324" s="29" t="s">
        <v>65</v>
      </c>
      <c r="G324" s="34">
        <v>4.83</v>
      </c>
      <c r="H324" s="11"/>
      <c r="J324" s="16"/>
    </row>
    <row r="325" spans="1:10" ht="18">
      <c r="A325" s="26">
        <v>2032</v>
      </c>
      <c r="B325" s="35">
        <v>1.6</v>
      </c>
      <c r="C325" s="50">
        <f t="shared" si="14"/>
        <v>40.64</v>
      </c>
      <c r="D325" s="35">
        <v>0.873</v>
      </c>
      <c r="E325" s="50">
        <f t="shared" si="15"/>
        <v>22.1742</v>
      </c>
      <c r="F325" s="29">
        <v>0.165</v>
      </c>
      <c r="G325" s="34">
        <v>4.19</v>
      </c>
      <c r="H325" s="11"/>
      <c r="J325" s="16"/>
    </row>
    <row r="326" spans="1:10" ht="18">
      <c r="A326" s="26">
        <v>2077</v>
      </c>
      <c r="B326" s="35">
        <v>1.605</v>
      </c>
      <c r="C326" s="50">
        <f t="shared" si="14"/>
        <v>40.766999999999996</v>
      </c>
      <c r="D326" s="35">
        <v>0.435</v>
      </c>
      <c r="E326" s="50">
        <f t="shared" si="15"/>
        <v>11.049</v>
      </c>
      <c r="F326" s="29">
        <v>0.16</v>
      </c>
      <c r="G326" s="34">
        <v>4.06</v>
      </c>
      <c r="H326" s="11"/>
      <c r="J326" s="16"/>
    </row>
    <row r="327" spans="1:10" ht="18">
      <c r="A327" s="26">
        <v>2252</v>
      </c>
      <c r="B327" s="35">
        <v>1.605</v>
      </c>
      <c r="C327" s="50">
        <f aca="true" t="shared" si="17" ref="C327:C390">B327*25.4</f>
        <v>40.766999999999996</v>
      </c>
      <c r="D327" s="35">
        <v>0.516</v>
      </c>
      <c r="E327" s="50">
        <f aca="true" t="shared" si="18" ref="E327:E390">D327*25.4</f>
        <v>13.106399999999999</v>
      </c>
      <c r="F327" s="29">
        <v>0.167</v>
      </c>
      <c r="G327" s="34">
        <v>4.24</v>
      </c>
      <c r="H327" s="11"/>
      <c r="J327" s="16"/>
    </row>
    <row r="328" spans="1:10" ht="18">
      <c r="A328" s="26">
        <v>2082</v>
      </c>
      <c r="B328" s="35">
        <v>1.605</v>
      </c>
      <c r="C328" s="50">
        <f t="shared" si="17"/>
        <v>40.766999999999996</v>
      </c>
      <c r="D328" s="35">
        <v>0.582</v>
      </c>
      <c r="E328" s="50">
        <f t="shared" si="18"/>
        <v>14.782799999999998</v>
      </c>
      <c r="F328" s="29">
        <v>0.173</v>
      </c>
      <c r="G328" s="34">
        <v>4.39</v>
      </c>
      <c r="H328" s="11"/>
      <c r="J328" s="16"/>
    </row>
    <row r="329" spans="1:10" ht="18">
      <c r="A329" s="26">
        <v>1721</v>
      </c>
      <c r="B329" s="35">
        <v>1.615</v>
      </c>
      <c r="C329" s="50">
        <f t="shared" si="17"/>
        <v>41.021</v>
      </c>
      <c r="D329" s="35">
        <v>1.072</v>
      </c>
      <c r="E329" s="50">
        <f t="shared" si="18"/>
        <v>27.2288</v>
      </c>
      <c r="F329" s="29" t="s">
        <v>48</v>
      </c>
      <c r="G329" s="30">
        <v>3.87</v>
      </c>
      <c r="H329" s="11"/>
      <c r="J329" s="16"/>
    </row>
    <row r="330" spans="1:10" ht="18">
      <c r="A330" s="26">
        <v>2161</v>
      </c>
      <c r="B330" s="35">
        <v>1.615</v>
      </c>
      <c r="C330" s="50">
        <f t="shared" si="17"/>
        <v>41.021</v>
      </c>
      <c r="D330" s="35">
        <v>1.47</v>
      </c>
      <c r="E330" s="50">
        <f t="shared" si="18"/>
        <v>37.337999999999994</v>
      </c>
      <c r="F330" s="29">
        <v>0.125</v>
      </c>
      <c r="G330" s="30">
        <v>3.18</v>
      </c>
      <c r="H330" s="11"/>
      <c r="J330" s="16"/>
    </row>
    <row r="331" spans="1:10" ht="18">
      <c r="A331" s="26">
        <v>2080</v>
      </c>
      <c r="B331" s="35">
        <v>1.619</v>
      </c>
      <c r="C331" s="50">
        <f t="shared" si="17"/>
        <v>41.1226</v>
      </c>
      <c r="D331" s="35">
        <v>0.576</v>
      </c>
      <c r="E331" s="50">
        <f t="shared" si="18"/>
        <v>14.630399999999998</v>
      </c>
      <c r="F331" s="29">
        <v>0.169</v>
      </c>
      <c r="G331" s="30">
        <v>4.29</v>
      </c>
      <c r="H331" s="11"/>
      <c r="J331" s="16"/>
    </row>
    <row r="332" spans="1:10" ht="18">
      <c r="A332" s="26">
        <v>1632</v>
      </c>
      <c r="B332" s="35">
        <v>1.62</v>
      </c>
      <c r="C332" s="50">
        <f t="shared" si="17"/>
        <v>41.148</v>
      </c>
      <c r="D332" s="35">
        <v>0.523</v>
      </c>
      <c r="E332" s="50">
        <f t="shared" si="18"/>
        <v>13.2842</v>
      </c>
      <c r="F332" s="29" t="s">
        <v>66</v>
      </c>
      <c r="G332" s="30">
        <v>4.82</v>
      </c>
      <c r="H332" s="11"/>
      <c r="J332" s="13"/>
    </row>
    <row r="333" spans="1:10" ht="18">
      <c r="A333" s="26">
        <v>1773</v>
      </c>
      <c r="B333" s="35">
        <v>1.625</v>
      </c>
      <c r="C333" s="50">
        <f t="shared" si="17"/>
        <v>41.275</v>
      </c>
      <c r="D333" s="35">
        <v>0.975</v>
      </c>
      <c r="E333" s="50">
        <f t="shared" si="18"/>
        <v>24.764999999999997</v>
      </c>
      <c r="F333" s="29">
        <v>0.13</v>
      </c>
      <c r="G333" s="30">
        <v>4.58</v>
      </c>
      <c r="H333" s="11"/>
      <c r="J333" s="16"/>
    </row>
    <row r="334" spans="1:10" ht="18">
      <c r="A334" s="4">
        <v>1803</v>
      </c>
      <c r="B334" s="31">
        <v>1.641</v>
      </c>
      <c r="C334" s="50">
        <f t="shared" si="17"/>
        <v>41.6814</v>
      </c>
      <c r="D334" s="31">
        <v>1.022</v>
      </c>
      <c r="E334" s="50">
        <f t="shared" si="18"/>
        <v>25.9588</v>
      </c>
      <c r="F334" s="31">
        <v>0.145</v>
      </c>
      <c r="G334" s="30">
        <v>3.18</v>
      </c>
      <c r="H334" s="11"/>
      <c r="J334" s="16"/>
    </row>
    <row r="335" spans="1:10" ht="18">
      <c r="A335" s="26">
        <v>1648</v>
      </c>
      <c r="B335" s="35">
        <v>1.65</v>
      </c>
      <c r="C335" s="50">
        <f t="shared" si="17"/>
        <v>41.91</v>
      </c>
      <c r="D335" s="35">
        <v>1.26</v>
      </c>
      <c r="E335" s="50">
        <f t="shared" si="18"/>
        <v>32.004</v>
      </c>
      <c r="F335" s="29" t="s">
        <v>41</v>
      </c>
      <c r="G335" s="32">
        <v>3.68</v>
      </c>
      <c r="H335" s="11"/>
      <c r="J335" s="16"/>
    </row>
    <row r="336" spans="1:10" ht="18">
      <c r="A336" s="4">
        <v>1895</v>
      </c>
      <c r="B336" s="31">
        <v>1.668</v>
      </c>
      <c r="C336" s="50">
        <f t="shared" si="17"/>
        <v>42.3672</v>
      </c>
      <c r="D336" s="31">
        <v>0.98</v>
      </c>
      <c r="E336" s="50">
        <f t="shared" si="18"/>
        <v>24.892</v>
      </c>
      <c r="F336" s="31">
        <v>0.13</v>
      </c>
      <c r="G336" s="34">
        <v>3.68</v>
      </c>
      <c r="H336" s="11"/>
      <c r="J336" s="16"/>
    </row>
    <row r="337" spans="1:10" ht="18">
      <c r="A337" s="26">
        <v>1755</v>
      </c>
      <c r="B337" s="35">
        <v>1.67</v>
      </c>
      <c r="C337" s="50">
        <f t="shared" si="17"/>
        <v>42.418</v>
      </c>
      <c r="D337" s="35">
        <v>1.063</v>
      </c>
      <c r="E337" s="50">
        <f t="shared" si="18"/>
        <v>27.000199999999996</v>
      </c>
      <c r="F337" s="29" t="s">
        <v>67</v>
      </c>
      <c r="G337" s="32">
        <v>3.302</v>
      </c>
      <c r="H337" s="11"/>
      <c r="J337" s="16"/>
    </row>
    <row r="338" spans="1:10" ht="18">
      <c r="A338" s="26">
        <v>1507</v>
      </c>
      <c r="B338" s="35">
        <v>1.677</v>
      </c>
      <c r="C338" s="50">
        <f t="shared" si="17"/>
        <v>42.5958</v>
      </c>
      <c r="D338" s="35">
        <v>1.519</v>
      </c>
      <c r="E338" s="50">
        <f t="shared" si="18"/>
        <v>38.58259999999999</v>
      </c>
      <c r="F338" s="29" t="s">
        <v>68</v>
      </c>
      <c r="G338" s="34">
        <v>3.3</v>
      </c>
      <c r="H338" s="11"/>
      <c r="J338" s="16"/>
    </row>
    <row r="339" spans="1:10" ht="18">
      <c r="A339" s="26">
        <v>1631</v>
      </c>
      <c r="B339" s="35">
        <v>1.678</v>
      </c>
      <c r="C339" s="50">
        <f t="shared" si="17"/>
        <v>42.621199999999995</v>
      </c>
      <c r="D339" s="35">
        <v>1.205</v>
      </c>
      <c r="E339" s="50">
        <f t="shared" si="18"/>
        <v>30.607</v>
      </c>
      <c r="F339" s="29" t="s">
        <v>66</v>
      </c>
      <c r="G339" s="30">
        <v>4.31</v>
      </c>
      <c r="H339" s="11"/>
      <c r="J339" s="16"/>
    </row>
    <row r="340" spans="1:10" ht="18">
      <c r="A340" s="26">
        <v>1163</v>
      </c>
      <c r="B340" s="35">
        <v>1.685</v>
      </c>
      <c r="C340" s="50">
        <f t="shared" si="17"/>
        <v>42.799</v>
      </c>
      <c r="D340" s="35">
        <v>0.83</v>
      </c>
      <c r="E340" s="50">
        <f t="shared" si="18"/>
        <v>21.081999999999997</v>
      </c>
      <c r="F340" s="29" t="s">
        <v>221</v>
      </c>
      <c r="G340" s="30" t="s">
        <v>272</v>
      </c>
      <c r="H340" s="11"/>
      <c r="J340" s="16"/>
    </row>
    <row r="341" spans="1:10" ht="18">
      <c r="A341" s="26">
        <v>1635</v>
      </c>
      <c r="B341" s="35">
        <v>1.685</v>
      </c>
      <c r="C341" s="50">
        <f t="shared" si="17"/>
        <v>42.799</v>
      </c>
      <c r="D341" s="35">
        <v>1.105</v>
      </c>
      <c r="E341" s="50">
        <f t="shared" si="18"/>
        <v>28.066999999999997</v>
      </c>
      <c r="F341" s="29" t="s">
        <v>70</v>
      </c>
      <c r="G341" s="30" t="s">
        <v>69</v>
      </c>
      <c r="H341" s="11"/>
      <c r="J341" s="16"/>
    </row>
    <row r="342" spans="1:10" ht="18">
      <c r="A342" s="26">
        <v>1651</v>
      </c>
      <c r="B342" s="35">
        <v>1.685</v>
      </c>
      <c r="C342" s="50">
        <f t="shared" si="17"/>
        <v>42.799</v>
      </c>
      <c r="D342" s="35">
        <v>0.63</v>
      </c>
      <c r="E342" s="50">
        <f t="shared" si="18"/>
        <v>16.002</v>
      </c>
      <c r="F342" s="29" t="s">
        <v>41</v>
      </c>
      <c r="G342" s="30">
        <v>3.56</v>
      </c>
      <c r="H342" s="11"/>
      <c r="J342" s="16"/>
    </row>
    <row r="343" spans="1:10" ht="18">
      <c r="A343" s="26">
        <v>1388</v>
      </c>
      <c r="B343" s="35">
        <v>1.69</v>
      </c>
      <c r="C343" s="50">
        <f t="shared" si="17"/>
        <v>42.925999999999995</v>
      </c>
      <c r="D343" s="35">
        <v>0.82</v>
      </c>
      <c r="E343" s="50">
        <f t="shared" si="18"/>
        <v>20.827999999999996</v>
      </c>
      <c r="F343" s="29">
        <v>0.195</v>
      </c>
      <c r="G343" s="30">
        <v>3.42</v>
      </c>
      <c r="H343" s="11"/>
      <c r="J343" s="16"/>
    </row>
    <row r="344" spans="1:10" ht="18">
      <c r="A344" s="26">
        <v>1389</v>
      </c>
      <c r="B344" s="35">
        <v>1.69</v>
      </c>
      <c r="C344" s="50">
        <f t="shared" si="17"/>
        <v>42.925999999999995</v>
      </c>
      <c r="D344" s="35">
        <v>0.67</v>
      </c>
      <c r="E344" s="50">
        <f t="shared" si="18"/>
        <v>17.018</v>
      </c>
      <c r="F344" s="29" t="s">
        <v>37</v>
      </c>
      <c r="G344" s="30">
        <v>3.55</v>
      </c>
      <c r="H344" s="11"/>
      <c r="J344" s="16"/>
    </row>
    <row r="345" spans="1:10" ht="18">
      <c r="A345" s="4">
        <v>1397</v>
      </c>
      <c r="B345" s="31">
        <v>1.69</v>
      </c>
      <c r="C345" s="50">
        <f t="shared" si="17"/>
        <v>42.925999999999995</v>
      </c>
      <c r="D345" s="31">
        <v>0.67</v>
      </c>
      <c r="E345" s="50">
        <f t="shared" si="18"/>
        <v>17.018</v>
      </c>
      <c r="F345" s="31">
        <v>0.15</v>
      </c>
      <c r="G345" s="30">
        <v>4.96</v>
      </c>
      <c r="H345" s="11"/>
      <c r="J345" s="16"/>
    </row>
    <row r="346" spans="1:10" ht="18">
      <c r="A346" s="4">
        <v>2104</v>
      </c>
      <c r="B346" s="31">
        <v>1.692</v>
      </c>
      <c r="C346" s="50">
        <f t="shared" si="17"/>
        <v>42.9768</v>
      </c>
      <c r="D346" s="31">
        <v>1.487</v>
      </c>
      <c r="E346" s="50">
        <f t="shared" si="18"/>
        <v>37.769800000000004</v>
      </c>
      <c r="F346" s="31">
        <v>0.167</v>
      </c>
      <c r="G346" s="30">
        <v>4.24</v>
      </c>
      <c r="H346" s="11"/>
      <c r="J346" s="16"/>
    </row>
    <row r="347" spans="1:10" ht="18">
      <c r="A347" s="4">
        <v>2192</v>
      </c>
      <c r="B347" s="31">
        <v>1.696</v>
      </c>
      <c r="C347" s="50">
        <f t="shared" si="17"/>
        <v>43.078399999999995</v>
      </c>
      <c r="D347" s="31">
        <v>1.645</v>
      </c>
      <c r="E347" s="50">
        <f t="shared" si="18"/>
        <v>41.783</v>
      </c>
      <c r="F347" s="31">
        <v>0.178</v>
      </c>
      <c r="G347" s="30">
        <f>F347*25.4</f>
        <v>4.521199999999999</v>
      </c>
      <c r="H347" s="11"/>
      <c r="J347" s="16"/>
    </row>
    <row r="348" spans="1:10" ht="18">
      <c r="A348" s="26">
        <v>1369</v>
      </c>
      <c r="B348" s="35">
        <v>1.697</v>
      </c>
      <c r="C348" s="50">
        <f t="shared" si="17"/>
        <v>43.1038</v>
      </c>
      <c r="D348" s="35">
        <v>0.629</v>
      </c>
      <c r="E348" s="50">
        <f t="shared" si="18"/>
        <v>15.9766</v>
      </c>
      <c r="F348" s="29">
        <v>0.14</v>
      </c>
      <c r="G348" s="32">
        <v>3.81</v>
      </c>
      <c r="H348" s="11"/>
      <c r="J348" s="16"/>
    </row>
    <row r="349" spans="1:10" ht="18">
      <c r="A349" s="26">
        <v>1742</v>
      </c>
      <c r="B349" s="35">
        <v>1.713</v>
      </c>
      <c r="C349" s="50">
        <f t="shared" si="17"/>
        <v>43.5102</v>
      </c>
      <c r="D349" s="35">
        <v>0.6890000000000001</v>
      </c>
      <c r="E349" s="50">
        <f t="shared" si="18"/>
        <v>17.500600000000002</v>
      </c>
      <c r="F349" s="29" t="s">
        <v>71</v>
      </c>
      <c r="G349" s="34">
        <v>3.81</v>
      </c>
      <c r="H349" s="11"/>
      <c r="J349" s="16"/>
    </row>
    <row r="350" spans="1:10" ht="18">
      <c r="A350" s="4">
        <v>1896</v>
      </c>
      <c r="B350" s="31">
        <v>1.727</v>
      </c>
      <c r="C350" s="50">
        <f t="shared" si="17"/>
        <v>43.8658</v>
      </c>
      <c r="D350" s="31">
        <v>0.342</v>
      </c>
      <c r="E350" s="50">
        <f t="shared" si="18"/>
        <v>8.6868</v>
      </c>
      <c r="F350" s="31">
        <v>0.19</v>
      </c>
      <c r="G350" s="30">
        <f>F350*25.4</f>
        <v>4.826</v>
      </c>
      <c r="H350" s="11"/>
      <c r="J350" s="16"/>
    </row>
    <row r="351" spans="1:10" ht="18">
      <c r="A351" s="26">
        <v>1097</v>
      </c>
      <c r="B351" s="35">
        <v>1.75</v>
      </c>
      <c r="C351" s="50">
        <f t="shared" si="17"/>
        <v>44.449999999999996</v>
      </c>
      <c r="D351" s="35">
        <v>0.5</v>
      </c>
      <c r="E351" s="50">
        <f t="shared" si="18"/>
        <v>12.7</v>
      </c>
      <c r="F351" s="29">
        <v>0.15</v>
      </c>
      <c r="G351" s="30">
        <f aca="true" t="shared" si="19" ref="G351:G363">F351*25.4</f>
        <v>3.8099999999999996</v>
      </c>
      <c r="H351" s="11"/>
      <c r="J351" s="16"/>
    </row>
    <row r="352" spans="1:10" ht="18">
      <c r="A352" s="26">
        <v>2190</v>
      </c>
      <c r="B352" s="35">
        <v>1.752</v>
      </c>
      <c r="C352" s="50">
        <f t="shared" si="17"/>
        <v>44.5008</v>
      </c>
      <c r="D352" s="35">
        <v>1.082</v>
      </c>
      <c r="E352" s="50">
        <f t="shared" si="18"/>
        <v>27.4828</v>
      </c>
      <c r="F352" s="29">
        <v>0.128</v>
      </c>
      <c r="G352" s="30">
        <f>F352*25.4</f>
        <v>3.2512</v>
      </c>
      <c r="H352" s="11"/>
      <c r="J352" s="16"/>
    </row>
    <row r="353" spans="1:10" ht="18">
      <c r="A353" s="26">
        <v>1237</v>
      </c>
      <c r="B353" s="35">
        <v>1.758</v>
      </c>
      <c r="C353" s="50">
        <f t="shared" si="17"/>
        <v>44.6532</v>
      </c>
      <c r="D353" s="35">
        <v>1.256</v>
      </c>
      <c r="E353" s="50">
        <f t="shared" si="18"/>
        <v>31.9024</v>
      </c>
      <c r="F353" s="29">
        <v>0.19</v>
      </c>
      <c r="G353" s="30">
        <f t="shared" si="19"/>
        <v>4.826</v>
      </c>
      <c r="H353" s="11"/>
      <c r="J353" s="16"/>
    </row>
    <row r="354" spans="1:10" ht="18">
      <c r="A354" s="26">
        <v>1393</v>
      </c>
      <c r="B354" s="35">
        <v>1.772</v>
      </c>
      <c r="C354" s="50">
        <f t="shared" si="17"/>
        <v>45.0088</v>
      </c>
      <c r="D354" s="35">
        <v>0.522</v>
      </c>
      <c r="E354" s="50">
        <f t="shared" si="18"/>
        <v>13.258799999999999</v>
      </c>
      <c r="F354" s="29">
        <v>0.112</v>
      </c>
      <c r="G354" s="30">
        <f t="shared" si="19"/>
        <v>2.8447999999999998</v>
      </c>
      <c r="H354" s="11"/>
      <c r="J354" s="16"/>
    </row>
    <row r="355" spans="1:10" ht="18">
      <c r="A355" s="26">
        <v>1282</v>
      </c>
      <c r="B355" s="35">
        <v>1.78</v>
      </c>
      <c r="C355" s="50">
        <f t="shared" si="17"/>
        <v>45.211999999999996</v>
      </c>
      <c r="D355" s="35">
        <v>0.88</v>
      </c>
      <c r="E355" s="50">
        <f t="shared" si="18"/>
        <v>22.352</v>
      </c>
      <c r="F355" s="29">
        <v>0.14</v>
      </c>
      <c r="G355" s="30">
        <f t="shared" si="19"/>
        <v>3.556</v>
      </c>
      <c r="H355" s="11"/>
      <c r="J355" s="16"/>
    </row>
    <row r="356" spans="1:10" ht="18">
      <c r="A356" s="26">
        <v>2266</v>
      </c>
      <c r="B356" s="35">
        <v>1.78</v>
      </c>
      <c r="C356" s="50">
        <f t="shared" si="17"/>
        <v>45.211999999999996</v>
      </c>
      <c r="D356" s="35">
        <v>1.748</v>
      </c>
      <c r="E356" s="50">
        <f t="shared" si="18"/>
        <v>44.3992</v>
      </c>
      <c r="F356" s="29">
        <v>0.175</v>
      </c>
      <c r="G356" s="30">
        <f t="shared" si="19"/>
        <v>4.444999999999999</v>
      </c>
      <c r="H356" s="11"/>
      <c r="J356" s="16"/>
    </row>
    <row r="357" spans="1:10" ht="18">
      <c r="A357" s="26">
        <v>2281</v>
      </c>
      <c r="B357" s="35">
        <v>1.787</v>
      </c>
      <c r="C357" s="50">
        <f t="shared" si="17"/>
        <v>45.389799999999994</v>
      </c>
      <c r="D357" s="35">
        <v>1.279</v>
      </c>
      <c r="E357" s="50">
        <f t="shared" si="18"/>
        <v>32.486599999999996</v>
      </c>
      <c r="F357" s="29">
        <v>0.13</v>
      </c>
      <c r="G357" s="30">
        <f t="shared" si="19"/>
        <v>3.302</v>
      </c>
      <c r="H357" s="11"/>
      <c r="J357" s="16"/>
    </row>
    <row r="358" spans="1:10" ht="18">
      <c r="A358" s="26">
        <v>1777</v>
      </c>
      <c r="B358" s="35">
        <v>1.8</v>
      </c>
      <c r="C358" s="50">
        <f t="shared" si="17"/>
        <v>45.72</v>
      </c>
      <c r="D358" s="35">
        <v>0.79</v>
      </c>
      <c r="E358" s="50">
        <f t="shared" si="18"/>
        <v>20.066</v>
      </c>
      <c r="F358" s="29">
        <v>0.13</v>
      </c>
      <c r="G358" s="30">
        <f t="shared" si="19"/>
        <v>3.302</v>
      </c>
      <c r="H358" s="11"/>
      <c r="J358" s="16"/>
    </row>
    <row r="359" spans="1:10" ht="18">
      <c r="A359" s="26">
        <v>1902</v>
      </c>
      <c r="B359" s="35">
        <v>1.8</v>
      </c>
      <c r="C359" s="50">
        <f t="shared" si="17"/>
        <v>45.72</v>
      </c>
      <c r="D359" s="35">
        <v>1.134</v>
      </c>
      <c r="E359" s="50">
        <f t="shared" si="18"/>
        <v>28.803599999999996</v>
      </c>
      <c r="F359" s="33">
        <v>0.16</v>
      </c>
      <c r="G359" s="30">
        <f t="shared" si="19"/>
        <v>4.064</v>
      </c>
      <c r="H359" s="11"/>
      <c r="J359" s="16"/>
    </row>
    <row r="360" spans="1:10" ht="18">
      <c r="A360" s="4">
        <v>2028</v>
      </c>
      <c r="B360" s="31">
        <v>1.801</v>
      </c>
      <c r="C360" s="50">
        <f t="shared" si="17"/>
        <v>45.7454</v>
      </c>
      <c r="D360" s="31">
        <v>0.648</v>
      </c>
      <c r="E360" s="50">
        <f t="shared" si="18"/>
        <v>16.4592</v>
      </c>
      <c r="F360" s="31">
        <v>1.28</v>
      </c>
      <c r="G360" s="30">
        <f t="shared" si="19"/>
        <v>32.512</v>
      </c>
      <c r="H360" s="11"/>
      <c r="J360" s="16"/>
    </row>
    <row r="361" spans="1:10" ht="18">
      <c r="A361" s="4">
        <v>2027</v>
      </c>
      <c r="B361" s="31">
        <v>1.808</v>
      </c>
      <c r="C361" s="50">
        <f t="shared" si="17"/>
        <v>45.9232</v>
      </c>
      <c r="D361" s="31">
        <v>0.655</v>
      </c>
      <c r="E361" s="50">
        <f t="shared" si="18"/>
        <v>16.637</v>
      </c>
      <c r="F361" s="31">
        <v>1.28</v>
      </c>
      <c r="G361" s="30">
        <f t="shared" si="19"/>
        <v>32.512</v>
      </c>
      <c r="H361" s="11"/>
      <c r="J361" s="16"/>
    </row>
    <row r="362" spans="1:10" ht="18">
      <c r="A362" s="4">
        <v>2162</v>
      </c>
      <c r="B362" s="31">
        <v>1.815</v>
      </c>
      <c r="C362" s="50">
        <f t="shared" si="17"/>
        <v>46.101</v>
      </c>
      <c r="D362" s="31">
        <v>0.925</v>
      </c>
      <c r="E362" s="50">
        <f t="shared" si="18"/>
        <v>23.495</v>
      </c>
      <c r="F362" s="31">
        <v>0.125</v>
      </c>
      <c r="G362" s="30">
        <f t="shared" si="19"/>
        <v>3.175</v>
      </c>
      <c r="H362" s="11"/>
      <c r="J362" s="16"/>
    </row>
    <row r="363" spans="1:10" ht="18">
      <c r="A363" s="4">
        <v>2245</v>
      </c>
      <c r="B363" s="31">
        <v>1.824</v>
      </c>
      <c r="C363" s="50">
        <f t="shared" si="17"/>
        <v>46.3296</v>
      </c>
      <c r="D363" s="31">
        <v>0.844</v>
      </c>
      <c r="E363" s="50">
        <f t="shared" si="18"/>
        <v>21.4376</v>
      </c>
      <c r="F363" s="31">
        <v>0.117</v>
      </c>
      <c r="G363" s="30">
        <f t="shared" si="19"/>
        <v>2.9718</v>
      </c>
      <c r="H363" s="11"/>
      <c r="J363" s="16"/>
    </row>
    <row r="364" spans="1:10" ht="18">
      <c r="A364" s="26">
        <v>1436</v>
      </c>
      <c r="B364" s="35">
        <v>1.838</v>
      </c>
      <c r="C364" s="50">
        <f t="shared" si="17"/>
        <v>46.6852</v>
      </c>
      <c r="D364" s="35">
        <v>1.375</v>
      </c>
      <c r="E364" s="50">
        <f t="shared" si="18"/>
        <v>34.925</v>
      </c>
      <c r="F364" s="29" t="s">
        <v>72</v>
      </c>
      <c r="G364" s="32">
        <v>4.82</v>
      </c>
      <c r="H364" s="11"/>
      <c r="J364" s="16"/>
    </row>
    <row r="365" spans="1:10" ht="18">
      <c r="A365" s="26">
        <v>1655</v>
      </c>
      <c r="B365" s="35">
        <v>1.86</v>
      </c>
      <c r="C365" s="50">
        <f t="shared" si="17"/>
        <v>47.244</v>
      </c>
      <c r="D365" s="35">
        <v>0.668</v>
      </c>
      <c r="E365" s="50">
        <f t="shared" si="18"/>
        <v>16.9672</v>
      </c>
      <c r="F365" s="29" t="s">
        <v>3</v>
      </c>
      <c r="G365" s="32">
        <v>32.512</v>
      </c>
      <c r="J365" s="16"/>
    </row>
    <row r="366" spans="1:10" ht="18">
      <c r="A366" s="14">
        <v>1294</v>
      </c>
      <c r="B366" s="35">
        <v>1.865</v>
      </c>
      <c r="C366" s="50">
        <f t="shared" si="17"/>
        <v>47.370999999999995</v>
      </c>
      <c r="D366" s="35">
        <v>1.118</v>
      </c>
      <c r="E366" s="50">
        <f t="shared" si="18"/>
        <v>28.3972</v>
      </c>
      <c r="F366" s="29">
        <v>0.14</v>
      </c>
      <c r="G366" s="30">
        <f aca="true" t="shared" si="20" ref="G366:G371">F366*25.4</f>
        <v>3.556</v>
      </c>
      <c r="H366" s="11"/>
      <c r="J366" s="16"/>
    </row>
    <row r="367" spans="1:10" ht="18">
      <c r="A367" s="14">
        <v>2213</v>
      </c>
      <c r="B367" s="35">
        <v>1.872</v>
      </c>
      <c r="C367" s="50">
        <f t="shared" si="17"/>
        <v>47.5488</v>
      </c>
      <c r="D367" s="35">
        <v>1.028</v>
      </c>
      <c r="E367" s="50">
        <f t="shared" si="18"/>
        <v>26.1112</v>
      </c>
      <c r="F367" s="29">
        <v>0.14</v>
      </c>
      <c r="G367" s="30">
        <f t="shared" si="20"/>
        <v>3.556</v>
      </c>
      <c r="H367" s="11"/>
      <c r="J367" s="16"/>
    </row>
    <row r="368" spans="1:10" ht="18">
      <c r="A368" s="14">
        <v>2095</v>
      </c>
      <c r="B368" s="35">
        <v>1.875</v>
      </c>
      <c r="C368" s="50">
        <f t="shared" si="17"/>
        <v>47.625</v>
      </c>
      <c r="D368" s="35">
        <v>0.504</v>
      </c>
      <c r="E368" s="50">
        <f t="shared" si="18"/>
        <v>12.801599999999999</v>
      </c>
      <c r="F368" s="29">
        <v>0.125</v>
      </c>
      <c r="G368" s="30">
        <f t="shared" si="20"/>
        <v>3.175</v>
      </c>
      <c r="H368" s="11"/>
      <c r="J368" s="16"/>
    </row>
    <row r="369" spans="1:10" ht="18">
      <c r="A369" s="14">
        <v>2101</v>
      </c>
      <c r="B369" s="35">
        <v>1.882</v>
      </c>
      <c r="C369" s="50">
        <f t="shared" si="17"/>
        <v>47.8028</v>
      </c>
      <c r="D369" s="35">
        <v>1.806</v>
      </c>
      <c r="E369" s="50">
        <f t="shared" si="18"/>
        <v>45.8724</v>
      </c>
      <c r="F369" s="29">
        <v>0.117</v>
      </c>
      <c r="G369" s="30">
        <f t="shared" si="20"/>
        <v>2.9718</v>
      </c>
      <c r="H369" s="11"/>
      <c r="J369" s="16"/>
    </row>
    <row r="370" spans="1:10" ht="18">
      <c r="A370" s="14">
        <v>2122</v>
      </c>
      <c r="B370" s="35">
        <v>1.89</v>
      </c>
      <c r="C370" s="50">
        <f t="shared" si="17"/>
        <v>48.00599999999999</v>
      </c>
      <c r="D370" s="35">
        <v>1.813</v>
      </c>
      <c r="E370" s="50">
        <f t="shared" si="18"/>
        <v>46.0502</v>
      </c>
      <c r="F370" s="29">
        <v>0.12</v>
      </c>
      <c r="G370" s="30">
        <f t="shared" si="20"/>
        <v>3.0479999999999996</v>
      </c>
      <c r="H370" s="11"/>
      <c r="J370" s="16"/>
    </row>
    <row r="371" spans="1:10" ht="18">
      <c r="A371" s="14">
        <v>1323</v>
      </c>
      <c r="B371" s="35">
        <v>1.895</v>
      </c>
      <c r="C371" s="50">
        <f t="shared" si="17"/>
        <v>48.132999999999996</v>
      </c>
      <c r="D371" s="35">
        <v>1.135</v>
      </c>
      <c r="E371" s="50">
        <f t="shared" si="18"/>
        <v>28.828999999999997</v>
      </c>
      <c r="F371" s="29">
        <v>0.156</v>
      </c>
      <c r="G371" s="30">
        <f t="shared" si="20"/>
        <v>3.9623999999999997</v>
      </c>
      <c r="H371" s="11"/>
      <c r="J371" s="16"/>
    </row>
    <row r="372" spans="1:10" ht="18">
      <c r="A372" s="26">
        <v>1243</v>
      </c>
      <c r="B372" s="35">
        <v>1.896</v>
      </c>
      <c r="C372" s="50">
        <f t="shared" si="17"/>
        <v>48.15839999999999</v>
      </c>
      <c r="D372" s="35">
        <v>0.806</v>
      </c>
      <c r="E372" s="50">
        <f t="shared" si="18"/>
        <v>20.4724</v>
      </c>
      <c r="F372" s="29" t="s">
        <v>74</v>
      </c>
      <c r="G372" s="30">
        <v>3.56</v>
      </c>
      <c r="H372" s="11"/>
      <c r="J372" s="16"/>
    </row>
    <row r="373" spans="1:10" ht="18">
      <c r="A373" s="26">
        <v>1434</v>
      </c>
      <c r="B373" s="35">
        <v>1.896</v>
      </c>
      <c r="C373" s="50">
        <f t="shared" si="17"/>
        <v>48.15839999999999</v>
      </c>
      <c r="D373" s="35">
        <v>1.15</v>
      </c>
      <c r="E373" s="50">
        <f t="shared" si="18"/>
        <v>29.209999999999997</v>
      </c>
      <c r="F373" s="29" t="s">
        <v>73</v>
      </c>
      <c r="G373" s="30">
        <v>3.96</v>
      </c>
      <c r="H373" s="11"/>
      <c r="J373" s="16"/>
    </row>
    <row r="374" spans="1:10" ht="18">
      <c r="A374" s="26">
        <v>1433</v>
      </c>
      <c r="B374" s="35">
        <v>1.897</v>
      </c>
      <c r="C374" s="50">
        <f t="shared" si="17"/>
        <v>48.1838</v>
      </c>
      <c r="D374" s="35">
        <v>0.96</v>
      </c>
      <c r="E374" s="50">
        <f t="shared" si="18"/>
        <v>24.383999999999997</v>
      </c>
      <c r="F374" s="29" t="s">
        <v>76</v>
      </c>
      <c r="G374" s="30" t="s">
        <v>75</v>
      </c>
      <c r="H374" s="11"/>
      <c r="J374" s="16"/>
    </row>
    <row r="375" spans="1:10" ht="18">
      <c r="A375" s="26">
        <v>1242</v>
      </c>
      <c r="B375" s="35">
        <v>1.9</v>
      </c>
      <c r="C375" s="50">
        <f t="shared" si="17"/>
        <v>48.26</v>
      </c>
      <c r="D375" s="35">
        <v>0.625</v>
      </c>
      <c r="E375" s="50">
        <f t="shared" si="18"/>
        <v>15.875</v>
      </c>
      <c r="F375" s="29">
        <v>0.145</v>
      </c>
      <c r="G375" s="30">
        <v>3.91</v>
      </c>
      <c r="H375" s="11"/>
      <c r="J375" s="16"/>
    </row>
    <row r="376" spans="1:10" ht="18">
      <c r="A376" s="4">
        <v>1814</v>
      </c>
      <c r="B376" s="31">
        <v>1.9</v>
      </c>
      <c r="C376" s="50">
        <f t="shared" si="17"/>
        <v>48.26</v>
      </c>
      <c r="D376" s="31">
        <v>1.1</v>
      </c>
      <c r="E376" s="50">
        <f t="shared" si="18"/>
        <v>27.94</v>
      </c>
      <c r="F376" s="31">
        <v>0.13</v>
      </c>
      <c r="G376" s="30">
        <v>3.3</v>
      </c>
      <c r="H376" s="11"/>
      <c r="J376" s="16"/>
    </row>
    <row r="377" spans="1:10" ht="18">
      <c r="A377" s="26">
        <v>1451</v>
      </c>
      <c r="B377" s="35">
        <v>1.904</v>
      </c>
      <c r="C377" s="50">
        <f t="shared" si="17"/>
        <v>48.361599999999996</v>
      </c>
      <c r="D377" s="35">
        <v>1.253</v>
      </c>
      <c r="E377" s="50">
        <f t="shared" si="18"/>
        <v>31.826199999999996</v>
      </c>
      <c r="F377" s="29" t="s">
        <v>77</v>
      </c>
      <c r="G377" s="32">
        <v>3.302</v>
      </c>
      <c r="H377" s="11"/>
      <c r="J377" s="16"/>
    </row>
    <row r="378" spans="1:10" ht="18">
      <c r="A378" s="26">
        <v>1465</v>
      </c>
      <c r="B378" s="35">
        <v>1.905</v>
      </c>
      <c r="C378" s="50">
        <f t="shared" si="17"/>
        <v>48.387</v>
      </c>
      <c r="D378" s="35">
        <v>0.885</v>
      </c>
      <c r="E378" s="50">
        <f t="shared" si="18"/>
        <v>22.479</v>
      </c>
      <c r="F378" s="29" t="s">
        <v>3</v>
      </c>
      <c r="G378" s="34">
        <v>3.3</v>
      </c>
      <c r="H378" s="11"/>
      <c r="J378" s="16"/>
    </row>
    <row r="379" spans="1:10" ht="18">
      <c r="A379" s="4">
        <v>2005</v>
      </c>
      <c r="B379" s="31">
        <v>1.905</v>
      </c>
      <c r="C379" s="50">
        <f t="shared" si="17"/>
        <v>48.387</v>
      </c>
      <c r="D379" s="31">
        <v>1.46</v>
      </c>
      <c r="E379" s="50">
        <f t="shared" si="18"/>
        <v>37.083999999999996</v>
      </c>
      <c r="F379" s="31">
        <v>0.203</v>
      </c>
      <c r="G379" s="30">
        <v>5.15</v>
      </c>
      <c r="H379" s="11"/>
      <c r="J379" s="16"/>
    </row>
    <row r="380" spans="1:10" ht="18">
      <c r="A380" s="4">
        <v>2103</v>
      </c>
      <c r="B380" s="31">
        <v>1.906</v>
      </c>
      <c r="C380" s="50">
        <f t="shared" si="17"/>
        <v>48.4124</v>
      </c>
      <c r="D380" s="31">
        <v>0.728</v>
      </c>
      <c r="E380" s="50">
        <f t="shared" si="18"/>
        <v>18.4912</v>
      </c>
      <c r="F380" s="31">
        <v>0.125</v>
      </c>
      <c r="G380" s="30">
        <v>3.17</v>
      </c>
      <c r="H380" s="11"/>
      <c r="J380" s="16"/>
    </row>
    <row r="381" spans="1:10" ht="18">
      <c r="A381" s="4">
        <v>2250</v>
      </c>
      <c r="B381" s="31">
        <v>1.91</v>
      </c>
      <c r="C381" s="50">
        <f t="shared" si="17"/>
        <v>48.513999999999996</v>
      </c>
      <c r="D381" s="31">
        <v>1.78</v>
      </c>
      <c r="E381" s="50">
        <f t="shared" si="18"/>
        <v>45.211999999999996</v>
      </c>
      <c r="F381" s="31">
        <v>0.225</v>
      </c>
      <c r="G381" s="30">
        <f>F381*25.4</f>
        <v>5.715</v>
      </c>
      <c r="H381" s="11"/>
      <c r="J381" s="16"/>
    </row>
    <row r="382" spans="1:10" ht="18">
      <c r="A382" s="4">
        <v>2130</v>
      </c>
      <c r="B382" s="31">
        <v>1.91</v>
      </c>
      <c r="C382" s="50">
        <f t="shared" si="17"/>
        <v>48.513999999999996</v>
      </c>
      <c r="D382" s="31">
        <v>1.785</v>
      </c>
      <c r="E382" s="50">
        <f t="shared" si="18"/>
        <v>45.339</v>
      </c>
      <c r="F382" s="31">
        <v>0.225</v>
      </c>
      <c r="G382" s="30">
        <v>5.72</v>
      </c>
      <c r="H382" s="11"/>
      <c r="J382" s="16"/>
    </row>
    <row r="383" spans="1:10" ht="18">
      <c r="A383" s="26">
        <v>1652</v>
      </c>
      <c r="B383" s="35">
        <v>1.914</v>
      </c>
      <c r="C383" s="50">
        <f t="shared" si="17"/>
        <v>48.61559999999999</v>
      </c>
      <c r="D383" s="35">
        <v>1.324</v>
      </c>
      <c r="E383" s="50">
        <f t="shared" si="18"/>
        <v>33.629599999999996</v>
      </c>
      <c r="F383" s="29" t="s">
        <v>78</v>
      </c>
      <c r="G383" s="30">
        <v>3.55</v>
      </c>
      <c r="H383" s="11"/>
      <c r="J383" s="16"/>
    </row>
    <row r="384" spans="1:10" ht="18">
      <c r="A384" s="26">
        <v>2250</v>
      </c>
      <c r="B384" s="35">
        <v>1.915</v>
      </c>
      <c r="C384" s="50">
        <f t="shared" si="17"/>
        <v>48.641</v>
      </c>
      <c r="D384" s="35">
        <v>1.78</v>
      </c>
      <c r="E384" s="50">
        <f t="shared" si="18"/>
        <v>45.211999999999996</v>
      </c>
      <c r="F384" s="29">
        <v>0.225</v>
      </c>
      <c r="G384" s="30">
        <v>5.72</v>
      </c>
      <c r="H384" s="11"/>
      <c r="J384" s="16"/>
    </row>
    <row r="385" spans="1:10" ht="18">
      <c r="A385" s="4">
        <v>1949</v>
      </c>
      <c r="B385" s="31">
        <v>1.916</v>
      </c>
      <c r="C385" s="50">
        <f t="shared" si="17"/>
        <v>48.666399999999996</v>
      </c>
      <c r="D385" s="31">
        <v>0.616</v>
      </c>
      <c r="E385" s="50">
        <f t="shared" si="18"/>
        <v>15.646399999999998</v>
      </c>
      <c r="F385" s="31">
        <v>0.125</v>
      </c>
      <c r="G385" s="32">
        <v>3.17</v>
      </c>
      <c r="H385" s="11"/>
      <c r="J385" s="16"/>
    </row>
    <row r="386" spans="1:10" ht="18">
      <c r="A386" s="26">
        <v>1708</v>
      </c>
      <c r="B386" s="35">
        <v>1.92</v>
      </c>
      <c r="C386" s="50">
        <f t="shared" si="17"/>
        <v>48.767999999999994</v>
      </c>
      <c r="D386" s="35">
        <v>1.76</v>
      </c>
      <c r="E386" s="50">
        <f t="shared" si="18"/>
        <v>44.704</v>
      </c>
      <c r="F386" s="29">
        <v>0.179</v>
      </c>
      <c r="G386" s="32">
        <v>3.175</v>
      </c>
      <c r="H386" s="11"/>
      <c r="J386" s="16"/>
    </row>
    <row r="387" spans="1:10" ht="18">
      <c r="A387" s="4">
        <v>1937</v>
      </c>
      <c r="B387" s="31">
        <v>1.922</v>
      </c>
      <c r="C387" s="50">
        <f t="shared" si="17"/>
        <v>48.818799999999996</v>
      </c>
      <c r="D387" s="31">
        <v>0.623</v>
      </c>
      <c r="E387" s="50">
        <f t="shared" si="18"/>
        <v>15.8242</v>
      </c>
      <c r="F387" s="31">
        <v>0.16</v>
      </c>
      <c r="G387" s="30">
        <v>4.06</v>
      </c>
      <c r="H387" s="11"/>
      <c r="J387" s="16"/>
    </row>
    <row r="388" spans="1:10" ht="18">
      <c r="A388" s="26">
        <v>1700</v>
      </c>
      <c r="B388" s="35">
        <v>1.923</v>
      </c>
      <c r="C388" s="50">
        <f t="shared" si="17"/>
        <v>48.8442</v>
      </c>
      <c r="D388" s="35">
        <v>0.761</v>
      </c>
      <c r="E388" s="50">
        <f t="shared" si="18"/>
        <v>19.3294</v>
      </c>
      <c r="F388" s="29">
        <v>0.125</v>
      </c>
      <c r="G388" s="32">
        <v>3.17</v>
      </c>
      <c r="H388" s="11"/>
      <c r="J388" s="13"/>
    </row>
    <row r="389" spans="1:10" ht="18">
      <c r="A389" s="26">
        <v>1654</v>
      </c>
      <c r="B389" s="35">
        <v>1.925</v>
      </c>
      <c r="C389" s="50">
        <f t="shared" si="17"/>
        <v>48.894999999999996</v>
      </c>
      <c r="D389" s="35">
        <v>0.375</v>
      </c>
      <c r="E389" s="50">
        <f t="shared" si="18"/>
        <v>9.524999999999999</v>
      </c>
      <c r="F389" s="29" t="s">
        <v>79</v>
      </c>
      <c r="G389" s="30">
        <v>4.06</v>
      </c>
      <c r="H389" s="11"/>
      <c r="J389" s="16"/>
    </row>
    <row r="390" spans="1:10" ht="18">
      <c r="A390" s="26">
        <v>1603</v>
      </c>
      <c r="B390" s="35">
        <v>1.929</v>
      </c>
      <c r="C390" s="50">
        <f t="shared" si="17"/>
        <v>48.9966</v>
      </c>
      <c r="D390" s="35">
        <v>0.728</v>
      </c>
      <c r="E390" s="50">
        <f t="shared" si="18"/>
        <v>18.4912</v>
      </c>
      <c r="F390" s="29" t="s">
        <v>81</v>
      </c>
      <c r="G390" s="30">
        <v>2.8</v>
      </c>
      <c r="H390" s="11"/>
      <c r="J390" s="16"/>
    </row>
    <row r="391" spans="1:10" ht="18">
      <c r="A391" s="26">
        <v>1399</v>
      </c>
      <c r="B391" s="35">
        <v>1.93</v>
      </c>
      <c r="C391" s="50">
        <f aca="true" t="shared" si="21" ref="C391:C454">B391*25.4</f>
        <v>49.022</v>
      </c>
      <c r="D391" s="35">
        <v>1.35</v>
      </c>
      <c r="E391" s="50">
        <f aca="true" t="shared" si="22" ref="E391:E454">D391*25.4</f>
        <v>34.29</v>
      </c>
      <c r="F391" s="29">
        <v>0.23</v>
      </c>
      <c r="G391" s="30" t="s">
        <v>80</v>
      </c>
      <c r="H391" s="11"/>
      <c r="J391" s="16"/>
    </row>
    <row r="392" spans="1:10" ht="18">
      <c r="A392" s="26">
        <v>1469</v>
      </c>
      <c r="B392" s="35">
        <v>1.93</v>
      </c>
      <c r="C392" s="50">
        <f t="shared" si="21"/>
        <v>49.022</v>
      </c>
      <c r="D392" s="35">
        <v>1.65</v>
      </c>
      <c r="E392" s="50">
        <f t="shared" si="22"/>
        <v>41.91</v>
      </c>
      <c r="F392" s="29" t="s">
        <v>82</v>
      </c>
      <c r="G392" s="30">
        <v>3.61</v>
      </c>
      <c r="H392" s="11"/>
      <c r="J392" s="16"/>
    </row>
    <row r="393" spans="1:10" ht="18">
      <c r="A393" s="26">
        <v>1784</v>
      </c>
      <c r="B393" s="37">
        <v>1.93</v>
      </c>
      <c r="C393" s="50">
        <f t="shared" si="21"/>
        <v>49.022</v>
      </c>
      <c r="D393" s="37">
        <v>0.37</v>
      </c>
      <c r="E393" s="50">
        <f t="shared" si="22"/>
        <v>9.398</v>
      </c>
      <c r="F393" s="29">
        <v>0.26</v>
      </c>
      <c r="G393" s="30">
        <v>5.84</v>
      </c>
      <c r="H393" s="11"/>
      <c r="J393" s="16"/>
    </row>
    <row r="394" spans="1:10" ht="18">
      <c r="A394" s="26">
        <v>1785</v>
      </c>
      <c r="B394" s="37">
        <v>1.93</v>
      </c>
      <c r="C394" s="50">
        <f t="shared" si="21"/>
        <v>49.022</v>
      </c>
      <c r="D394" s="37">
        <v>1.37</v>
      </c>
      <c r="E394" s="50">
        <f t="shared" si="22"/>
        <v>34.798</v>
      </c>
      <c r="F394" s="29">
        <v>0.26</v>
      </c>
      <c r="G394" s="30">
        <v>5.84</v>
      </c>
      <c r="H394" s="11"/>
      <c r="J394" s="16"/>
    </row>
    <row r="395" spans="1:10" ht="18">
      <c r="A395" s="26">
        <v>1451</v>
      </c>
      <c r="B395" s="35">
        <v>1.94</v>
      </c>
      <c r="C395" s="50">
        <f t="shared" si="21"/>
        <v>49.275999999999996</v>
      </c>
      <c r="D395" s="35">
        <v>1.253</v>
      </c>
      <c r="E395" s="50">
        <f t="shared" si="22"/>
        <v>31.826199999999996</v>
      </c>
      <c r="F395" s="29" t="s">
        <v>77</v>
      </c>
      <c r="G395" s="30">
        <v>6.6</v>
      </c>
      <c r="H395" s="11"/>
      <c r="J395" s="16"/>
    </row>
    <row r="396" spans="1:10" ht="18">
      <c r="A396" s="26">
        <v>1467</v>
      </c>
      <c r="B396" s="35">
        <v>1.94</v>
      </c>
      <c r="C396" s="50">
        <f t="shared" si="21"/>
        <v>49.275999999999996</v>
      </c>
      <c r="D396" s="35">
        <v>1.84</v>
      </c>
      <c r="E396" s="50">
        <f t="shared" si="22"/>
        <v>46.736</v>
      </c>
      <c r="F396" s="29" t="s">
        <v>84</v>
      </c>
      <c r="G396" s="30">
        <v>6.6</v>
      </c>
      <c r="H396" s="11"/>
      <c r="J396" s="16"/>
    </row>
    <row r="397" spans="1:10" ht="18">
      <c r="A397" s="26">
        <v>1738</v>
      </c>
      <c r="B397" s="35">
        <v>1.94</v>
      </c>
      <c r="C397" s="50">
        <f t="shared" si="21"/>
        <v>49.275999999999996</v>
      </c>
      <c r="D397" s="35">
        <v>0.93</v>
      </c>
      <c r="E397" s="50">
        <f t="shared" si="22"/>
        <v>23.622</v>
      </c>
      <c r="F397" s="29" t="s">
        <v>83</v>
      </c>
      <c r="G397" s="30">
        <v>6.09</v>
      </c>
      <c r="H397" s="11"/>
      <c r="J397" s="16"/>
    </row>
    <row r="398" spans="1:10" ht="18">
      <c r="A398" s="4">
        <v>1959</v>
      </c>
      <c r="B398" s="31">
        <v>1.949</v>
      </c>
      <c r="C398" s="50">
        <f t="shared" si="21"/>
        <v>49.504599999999996</v>
      </c>
      <c r="D398" s="31">
        <v>0.643</v>
      </c>
      <c r="E398" s="50">
        <f t="shared" si="22"/>
        <v>16.3322</v>
      </c>
      <c r="F398" s="31">
        <v>0.137</v>
      </c>
      <c r="G398" s="30">
        <v>3.47</v>
      </c>
      <c r="H398" s="11"/>
      <c r="J398" s="16"/>
    </row>
    <row r="399" spans="1:10" ht="18">
      <c r="A399" s="4">
        <v>2133</v>
      </c>
      <c r="B399" s="31">
        <v>1.95</v>
      </c>
      <c r="C399" s="50">
        <f t="shared" si="21"/>
        <v>49.529999999999994</v>
      </c>
      <c r="D399" s="31">
        <v>0.887</v>
      </c>
      <c r="E399" s="50">
        <f t="shared" si="22"/>
        <v>22.529799999999998</v>
      </c>
      <c r="F399" s="37" t="s">
        <v>242</v>
      </c>
      <c r="G399" s="30" t="s">
        <v>243</v>
      </c>
      <c r="H399" s="11"/>
      <c r="J399" s="16"/>
    </row>
    <row r="400" spans="1:10" ht="18">
      <c r="A400" s="26">
        <v>1315</v>
      </c>
      <c r="B400" s="35">
        <v>1.95</v>
      </c>
      <c r="C400" s="50">
        <f t="shared" si="21"/>
        <v>49.529999999999994</v>
      </c>
      <c r="D400" s="35">
        <v>1.15</v>
      </c>
      <c r="E400" s="50">
        <f t="shared" si="22"/>
        <v>29.209999999999997</v>
      </c>
      <c r="F400" s="29">
        <v>0.17</v>
      </c>
      <c r="G400" s="32">
        <v>4.32</v>
      </c>
      <c r="H400" s="11"/>
      <c r="J400" s="16"/>
    </row>
    <row r="401" spans="1:10" ht="18">
      <c r="A401" s="26">
        <v>1689</v>
      </c>
      <c r="B401" s="35">
        <v>1.95</v>
      </c>
      <c r="C401" s="50">
        <f t="shared" si="21"/>
        <v>49.529999999999994</v>
      </c>
      <c r="D401" s="35">
        <v>1.52</v>
      </c>
      <c r="E401" s="50">
        <f t="shared" si="22"/>
        <v>38.608</v>
      </c>
      <c r="F401" s="29" t="s">
        <v>85</v>
      </c>
      <c r="G401" s="30">
        <v>2.79</v>
      </c>
      <c r="H401" s="11"/>
      <c r="J401" s="16"/>
    </row>
    <row r="402" spans="1:10" ht="18">
      <c r="A402" s="26">
        <v>1317</v>
      </c>
      <c r="B402" s="35">
        <v>1.953</v>
      </c>
      <c r="C402" s="50">
        <f t="shared" si="21"/>
        <v>49.6062</v>
      </c>
      <c r="D402" s="35">
        <v>1.324</v>
      </c>
      <c r="E402" s="50">
        <f t="shared" si="22"/>
        <v>33.629599999999996</v>
      </c>
      <c r="F402" s="29">
        <v>0.135</v>
      </c>
      <c r="G402" s="30">
        <v>4.31</v>
      </c>
      <c r="H402" s="11"/>
      <c r="J402" s="13"/>
    </row>
    <row r="403" spans="1:10" ht="18">
      <c r="A403" s="26">
        <v>1500</v>
      </c>
      <c r="B403" s="35">
        <v>1.953</v>
      </c>
      <c r="C403" s="50">
        <f t="shared" si="21"/>
        <v>49.6062</v>
      </c>
      <c r="D403" s="35">
        <v>1.519</v>
      </c>
      <c r="E403" s="50">
        <f t="shared" si="22"/>
        <v>38.58259999999999</v>
      </c>
      <c r="F403" s="29" t="s">
        <v>86</v>
      </c>
      <c r="G403" s="30">
        <v>4.7</v>
      </c>
      <c r="H403" s="11"/>
      <c r="J403" s="16"/>
    </row>
    <row r="404" spans="1:10" ht="18">
      <c r="A404" s="26">
        <v>1293</v>
      </c>
      <c r="B404" s="35">
        <v>1.96</v>
      </c>
      <c r="C404" s="50">
        <f t="shared" si="21"/>
        <v>49.784</v>
      </c>
      <c r="D404" s="35">
        <v>1.484</v>
      </c>
      <c r="E404" s="50">
        <f t="shared" si="22"/>
        <v>37.693599999999996</v>
      </c>
      <c r="F404" s="29">
        <v>0.17</v>
      </c>
      <c r="G404" s="30">
        <v>4.32</v>
      </c>
      <c r="H404" s="11"/>
      <c r="J404" s="16"/>
    </row>
    <row r="405" spans="1:10" ht="18">
      <c r="A405" s="26">
        <v>1563</v>
      </c>
      <c r="B405" s="35">
        <v>1.969</v>
      </c>
      <c r="C405" s="50">
        <f t="shared" si="21"/>
        <v>50.0126</v>
      </c>
      <c r="D405" s="35">
        <v>0.89</v>
      </c>
      <c r="E405" s="50">
        <f t="shared" si="22"/>
        <v>22.605999999999998</v>
      </c>
      <c r="F405" s="29">
        <v>0.175</v>
      </c>
      <c r="G405" s="30">
        <v>4.69</v>
      </c>
      <c r="H405" s="11"/>
      <c r="J405" s="16"/>
    </row>
    <row r="406" spans="1:10" ht="18">
      <c r="A406" s="26">
        <v>1565</v>
      </c>
      <c r="B406" s="35">
        <v>1.969</v>
      </c>
      <c r="C406" s="50">
        <f t="shared" si="21"/>
        <v>50.0126</v>
      </c>
      <c r="D406" s="35">
        <v>1.625</v>
      </c>
      <c r="E406" s="50">
        <f t="shared" si="22"/>
        <v>41.275</v>
      </c>
      <c r="F406" s="29" t="s">
        <v>87</v>
      </c>
      <c r="G406" s="30">
        <v>5.03</v>
      </c>
      <c r="H406" s="11"/>
      <c r="J406" s="16"/>
    </row>
    <row r="407" spans="1:10" ht="18">
      <c r="A407" s="26">
        <v>1730</v>
      </c>
      <c r="B407" s="35">
        <v>1.97</v>
      </c>
      <c r="C407" s="50">
        <f t="shared" si="21"/>
        <v>50.038</v>
      </c>
      <c r="D407" s="35">
        <v>1.18</v>
      </c>
      <c r="E407" s="50">
        <f t="shared" si="22"/>
        <v>29.971999999999998</v>
      </c>
      <c r="F407" s="29" t="s">
        <v>18</v>
      </c>
      <c r="G407" s="30">
        <v>4.44</v>
      </c>
      <c r="H407" s="11"/>
      <c r="J407" s="16"/>
    </row>
    <row r="408" spans="1:10" ht="18">
      <c r="A408" s="26">
        <v>2112</v>
      </c>
      <c r="B408" s="35">
        <v>1.975</v>
      </c>
      <c r="C408" s="50">
        <f t="shared" si="21"/>
        <v>50.165</v>
      </c>
      <c r="D408" s="35">
        <v>0.68</v>
      </c>
      <c r="E408" s="50">
        <f t="shared" si="22"/>
        <v>17.272000000000002</v>
      </c>
      <c r="F408" s="29">
        <v>0.16</v>
      </c>
      <c r="G408" s="30">
        <f>F408*25.4</f>
        <v>4.064</v>
      </c>
      <c r="H408" s="11"/>
      <c r="J408" s="16"/>
    </row>
    <row r="409" spans="1:10" ht="18">
      <c r="A409" s="26">
        <v>1178</v>
      </c>
      <c r="B409" s="35">
        <v>1.975</v>
      </c>
      <c r="C409" s="50">
        <f t="shared" si="21"/>
        <v>50.165</v>
      </c>
      <c r="D409" s="35">
        <v>0.6890000000000001</v>
      </c>
      <c r="E409" s="50">
        <f t="shared" si="22"/>
        <v>17.500600000000002</v>
      </c>
      <c r="F409" s="29">
        <v>0.325</v>
      </c>
      <c r="G409" s="30">
        <f aca="true" t="shared" si="23" ref="G409:G415">F409*25.4</f>
        <v>8.254999999999999</v>
      </c>
      <c r="H409" s="11"/>
      <c r="J409" s="16"/>
    </row>
    <row r="410" spans="1:10" ht="18">
      <c r="A410" s="4">
        <v>1810</v>
      </c>
      <c r="B410" s="31">
        <v>1.975</v>
      </c>
      <c r="C410" s="50">
        <f t="shared" si="21"/>
        <v>50.165</v>
      </c>
      <c r="D410" s="31">
        <v>1.657</v>
      </c>
      <c r="E410" s="50">
        <f t="shared" si="22"/>
        <v>42.0878</v>
      </c>
      <c r="F410" s="31">
        <v>0.216</v>
      </c>
      <c r="G410" s="30">
        <f t="shared" si="23"/>
        <v>5.4864</v>
      </c>
      <c r="H410" s="11"/>
      <c r="J410" s="16"/>
    </row>
    <row r="411" spans="1:10" ht="18">
      <c r="A411" s="26">
        <v>1305</v>
      </c>
      <c r="B411" s="35">
        <v>1.985</v>
      </c>
      <c r="C411" s="50">
        <f t="shared" si="21"/>
        <v>50.419</v>
      </c>
      <c r="D411" s="35">
        <v>1.117</v>
      </c>
      <c r="E411" s="50">
        <f t="shared" si="22"/>
        <v>28.371799999999997</v>
      </c>
      <c r="F411" s="29">
        <v>0.205</v>
      </c>
      <c r="G411" s="30">
        <f t="shared" si="23"/>
        <v>5.206999999999999</v>
      </c>
      <c r="H411" s="11"/>
      <c r="J411" s="16"/>
    </row>
    <row r="412" spans="1:10" ht="18">
      <c r="A412" s="26">
        <v>1341</v>
      </c>
      <c r="B412" s="35">
        <v>1.985</v>
      </c>
      <c r="C412" s="50">
        <f t="shared" si="21"/>
        <v>50.419</v>
      </c>
      <c r="D412" s="35">
        <v>0.385</v>
      </c>
      <c r="E412" s="50">
        <f t="shared" si="22"/>
        <v>9.779</v>
      </c>
      <c r="F412" s="29">
        <v>0.19</v>
      </c>
      <c r="G412" s="30">
        <f t="shared" si="23"/>
        <v>4.826</v>
      </c>
      <c r="H412" s="11"/>
      <c r="J412" s="16"/>
    </row>
    <row r="413" spans="1:10" ht="18">
      <c r="A413" s="26">
        <v>1407</v>
      </c>
      <c r="B413" s="35">
        <v>1.985</v>
      </c>
      <c r="C413" s="50">
        <f t="shared" si="21"/>
        <v>50.419</v>
      </c>
      <c r="D413" s="35">
        <v>0.74</v>
      </c>
      <c r="E413" s="50">
        <f t="shared" si="22"/>
        <v>18.796</v>
      </c>
      <c r="F413" s="29">
        <v>0.16</v>
      </c>
      <c r="G413" s="30">
        <f t="shared" si="23"/>
        <v>4.064</v>
      </c>
      <c r="H413" s="11"/>
      <c r="J413" s="16"/>
    </row>
    <row r="414" spans="1:10" ht="18">
      <c r="A414" s="26">
        <v>1191</v>
      </c>
      <c r="B414" s="35">
        <v>1.99</v>
      </c>
      <c r="C414" s="50">
        <f t="shared" si="21"/>
        <v>50.546</v>
      </c>
      <c r="D414" s="35">
        <v>1.362</v>
      </c>
      <c r="E414" s="50">
        <f t="shared" si="22"/>
        <v>34.5948</v>
      </c>
      <c r="F414" s="29">
        <v>0.16</v>
      </c>
      <c r="G414" s="30">
        <f t="shared" si="23"/>
        <v>4.064</v>
      </c>
      <c r="H414" s="11"/>
      <c r="J414" s="16"/>
    </row>
    <row r="415" spans="1:10" ht="18">
      <c r="A415" s="26">
        <v>1232</v>
      </c>
      <c r="B415" s="35">
        <v>1.99</v>
      </c>
      <c r="C415" s="50">
        <f t="shared" si="21"/>
        <v>50.546</v>
      </c>
      <c r="D415" s="35">
        <v>0.7</v>
      </c>
      <c r="E415" s="50">
        <f t="shared" si="22"/>
        <v>17.779999999999998</v>
      </c>
      <c r="F415" s="29">
        <v>0.14</v>
      </c>
      <c r="G415" s="30">
        <f t="shared" si="23"/>
        <v>3.556</v>
      </c>
      <c r="H415" s="11"/>
      <c r="J415" s="16"/>
    </row>
    <row r="416" spans="1:10" ht="18">
      <c r="A416" s="26">
        <v>2195</v>
      </c>
      <c r="B416" s="35">
        <v>1.99</v>
      </c>
      <c r="C416" s="50">
        <f t="shared" si="21"/>
        <v>50.546</v>
      </c>
      <c r="D416" s="35">
        <v>1.65</v>
      </c>
      <c r="E416" s="50">
        <f t="shared" si="22"/>
        <v>41.91</v>
      </c>
      <c r="F416" s="29" t="s">
        <v>240</v>
      </c>
      <c r="G416" s="30" t="s">
        <v>241</v>
      </c>
      <c r="H416" s="11"/>
      <c r="J416" s="16"/>
    </row>
    <row r="417" spans="1:10" ht="18">
      <c r="A417" s="26">
        <v>2184</v>
      </c>
      <c r="B417" s="35">
        <v>2</v>
      </c>
      <c r="C417" s="50">
        <f t="shared" si="21"/>
        <v>50.8</v>
      </c>
      <c r="D417" s="35">
        <v>0.772</v>
      </c>
      <c r="E417" s="50">
        <f t="shared" si="22"/>
        <v>19.6088</v>
      </c>
      <c r="F417" s="29">
        <v>0.125</v>
      </c>
      <c r="G417" s="30">
        <f>F417*25.4</f>
        <v>3.175</v>
      </c>
      <c r="H417" s="11"/>
      <c r="J417" s="16"/>
    </row>
    <row r="418" spans="1:10" ht="18">
      <c r="A418" s="26">
        <v>1778</v>
      </c>
      <c r="B418" s="35">
        <v>2</v>
      </c>
      <c r="C418" s="50">
        <f t="shared" si="21"/>
        <v>50.8</v>
      </c>
      <c r="D418" s="35">
        <v>1.63</v>
      </c>
      <c r="E418" s="50">
        <f t="shared" si="22"/>
        <v>41.401999999999994</v>
      </c>
      <c r="F418" s="29">
        <v>0.26</v>
      </c>
      <c r="G418" s="30">
        <f aca="true" t="shared" si="24" ref="G418:G424">F418*25.4</f>
        <v>6.604</v>
      </c>
      <c r="H418" s="11"/>
      <c r="J418" s="16"/>
    </row>
    <row r="419" spans="1:10" ht="18">
      <c r="A419" s="26">
        <v>1985</v>
      </c>
      <c r="B419" s="35">
        <v>2.005</v>
      </c>
      <c r="C419" s="50">
        <f t="shared" si="21"/>
        <v>50.92699999999999</v>
      </c>
      <c r="D419" s="35">
        <v>1.841</v>
      </c>
      <c r="E419" s="50">
        <f t="shared" si="22"/>
        <v>46.761399999999995</v>
      </c>
      <c r="F419" s="29">
        <v>0.197</v>
      </c>
      <c r="G419" s="30">
        <f t="shared" si="24"/>
        <v>5.0038</v>
      </c>
      <c r="H419" s="11"/>
      <c r="J419" s="16"/>
    </row>
    <row r="420" spans="1:10" ht="18">
      <c r="A420" s="26">
        <v>1775</v>
      </c>
      <c r="B420" s="35">
        <v>2.023</v>
      </c>
      <c r="C420" s="50">
        <f t="shared" si="21"/>
        <v>51.3842</v>
      </c>
      <c r="D420" s="35">
        <v>1.763</v>
      </c>
      <c r="E420" s="50">
        <f t="shared" si="22"/>
        <v>44.780199999999994</v>
      </c>
      <c r="F420" s="29">
        <v>0.235</v>
      </c>
      <c r="G420" s="30">
        <f t="shared" si="24"/>
        <v>5.968999999999999</v>
      </c>
      <c r="H420" s="11"/>
      <c r="J420" s="16"/>
    </row>
    <row r="421" spans="1:10" ht="18">
      <c r="A421" s="4">
        <v>2017</v>
      </c>
      <c r="B421" s="31">
        <v>2.024</v>
      </c>
      <c r="C421" s="50">
        <f t="shared" si="21"/>
        <v>51.4096</v>
      </c>
      <c r="D421" s="31">
        <v>1.15</v>
      </c>
      <c r="E421" s="50">
        <f t="shared" si="22"/>
        <v>29.209999999999997</v>
      </c>
      <c r="F421" s="31">
        <v>0.13</v>
      </c>
      <c r="G421" s="30">
        <f t="shared" si="24"/>
        <v>3.302</v>
      </c>
      <c r="H421" s="11"/>
      <c r="J421" s="16"/>
    </row>
    <row r="422" spans="1:10" ht="18">
      <c r="A422" s="26">
        <v>1283</v>
      </c>
      <c r="B422" s="35">
        <v>2.027</v>
      </c>
      <c r="C422" s="50">
        <f t="shared" si="21"/>
        <v>51.4858</v>
      </c>
      <c r="D422" s="35">
        <v>0.674</v>
      </c>
      <c r="E422" s="50">
        <f t="shared" si="22"/>
        <v>17.1196</v>
      </c>
      <c r="F422" s="29">
        <v>0.16</v>
      </c>
      <c r="G422" s="30">
        <f t="shared" si="24"/>
        <v>4.064</v>
      </c>
      <c r="H422" s="11"/>
      <c r="J422" s="16"/>
    </row>
    <row r="423" spans="1:10" ht="18">
      <c r="A423" s="26">
        <v>1752</v>
      </c>
      <c r="B423" s="35">
        <v>2.028</v>
      </c>
      <c r="C423" s="50">
        <f t="shared" si="21"/>
        <v>51.511199999999995</v>
      </c>
      <c r="D423" s="35">
        <v>1.72</v>
      </c>
      <c r="E423" s="50">
        <f t="shared" si="22"/>
        <v>43.687999999999995</v>
      </c>
      <c r="F423" s="29">
        <v>0.235</v>
      </c>
      <c r="G423" s="30">
        <f t="shared" si="24"/>
        <v>5.968999999999999</v>
      </c>
      <c r="H423" s="11"/>
      <c r="J423" s="16"/>
    </row>
    <row r="424" spans="1:10" ht="18">
      <c r="A424" s="26">
        <v>1402</v>
      </c>
      <c r="B424" s="35">
        <v>2.031</v>
      </c>
      <c r="C424" s="50">
        <f t="shared" si="21"/>
        <v>51.5874</v>
      </c>
      <c r="D424" s="35">
        <v>0.45</v>
      </c>
      <c r="E424" s="50">
        <f t="shared" si="22"/>
        <v>11.43</v>
      </c>
      <c r="F424" s="29">
        <v>0.125</v>
      </c>
      <c r="G424" s="30">
        <f t="shared" si="24"/>
        <v>3.175</v>
      </c>
      <c r="H424" s="11"/>
      <c r="J424" s="16"/>
    </row>
    <row r="425" spans="1:10" ht="18">
      <c r="A425" s="26">
        <v>1621</v>
      </c>
      <c r="B425" s="35">
        <v>2.035</v>
      </c>
      <c r="C425" s="50">
        <f t="shared" si="21"/>
        <v>51.689</v>
      </c>
      <c r="D425" s="35">
        <v>1.1</v>
      </c>
      <c r="E425" s="50">
        <f t="shared" si="22"/>
        <v>27.94</v>
      </c>
      <c r="F425" s="29" t="s">
        <v>49</v>
      </c>
      <c r="G425" s="30">
        <v>5.97</v>
      </c>
      <c r="H425" s="11"/>
      <c r="J425" s="16"/>
    </row>
    <row r="426" spans="1:10" ht="18">
      <c r="A426" s="26">
        <v>1339</v>
      </c>
      <c r="B426" s="35">
        <v>2.04</v>
      </c>
      <c r="C426" s="50">
        <f t="shared" si="21"/>
        <v>51.815999999999995</v>
      </c>
      <c r="D426" s="35">
        <v>1.923</v>
      </c>
      <c r="E426" s="50">
        <f t="shared" si="22"/>
        <v>48.8442</v>
      </c>
      <c r="F426" s="29">
        <v>0.185</v>
      </c>
      <c r="G426" s="30">
        <v>3.17</v>
      </c>
      <c r="H426" s="11"/>
      <c r="J426" s="16"/>
    </row>
    <row r="427" spans="1:10" ht="18">
      <c r="A427" s="26">
        <v>1430</v>
      </c>
      <c r="B427" s="35">
        <v>2.042</v>
      </c>
      <c r="C427" s="50">
        <f t="shared" si="21"/>
        <v>51.86679999999999</v>
      </c>
      <c r="D427" s="35">
        <v>1.125</v>
      </c>
      <c r="E427" s="50">
        <f t="shared" si="22"/>
        <v>28.575</v>
      </c>
      <c r="F427" s="29" t="s">
        <v>49</v>
      </c>
      <c r="G427" s="30">
        <v>3.55</v>
      </c>
      <c r="H427" s="11"/>
      <c r="J427" s="16"/>
    </row>
    <row r="428" spans="1:10" ht="18">
      <c r="A428" s="26">
        <v>1346</v>
      </c>
      <c r="B428" s="35">
        <v>2.045</v>
      </c>
      <c r="C428" s="50">
        <f t="shared" si="21"/>
        <v>51.943</v>
      </c>
      <c r="D428" s="35">
        <v>0.9420000000000001</v>
      </c>
      <c r="E428" s="50">
        <f t="shared" si="22"/>
        <v>23.9268</v>
      </c>
      <c r="F428" s="29">
        <v>0.16</v>
      </c>
      <c r="G428" s="30">
        <v>4.06</v>
      </c>
      <c r="H428" s="11"/>
      <c r="J428" s="16"/>
    </row>
    <row r="429" spans="1:10" ht="18">
      <c r="A429" s="26">
        <v>1308</v>
      </c>
      <c r="B429" s="35">
        <v>2.05</v>
      </c>
      <c r="C429" s="50">
        <f t="shared" si="21"/>
        <v>52.06999999999999</v>
      </c>
      <c r="D429" s="35">
        <v>0.79</v>
      </c>
      <c r="E429" s="50">
        <f t="shared" si="22"/>
        <v>20.066</v>
      </c>
      <c r="F429" s="29">
        <v>0.145</v>
      </c>
      <c r="G429" s="30">
        <v>3.55</v>
      </c>
      <c r="H429" s="11"/>
      <c r="J429" s="16"/>
    </row>
    <row r="430" spans="1:10" ht="18">
      <c r="A430" s="26">
        <v>1669</v>
      </c>
      <c r="B430" s="35">
        <v>2.05</v>
      </c>
      <c r="C430" s="50">
        <f t="shared" si="21"/>
        <v>52.06999999999999</v>
      </c>
      <c r="D430" s="35">
        <v>1.689</v>
      </c>
      <c r="E430" s="50">
        <f t="shared" si="22"/>
        <v>42.9006</v>
      </c>
      <c r="F430" s="29" t="s">
        <v>50</v>
      </c>
      <c r="G430" s="30">
        <v>4.06</v>
      </c>
      <c r="H430" s="11"/>
      <c r="J430" s="16"/>
    </row>
    <row r="431" spans="1:10" ht="18">
      <c r="A431" s="26">
        <v>1414</v>
      </c>
      <c r="B431" s="35">
        <v>2.055</v>
      </c>
      <c r="C431" s="50">
        <f t="shared" si="21"/>
        <v>52.197</v>
      </c>
      <c r="D431" s="35">
        <v>0.62</v>
      </c>
      <c r="E431" s="50">
        <f t="shared" si="22"/>
        <v>15.748</v>
      </c>
      <c r="F431" s="29" t="s">
        <v>89</v>
      </c>
      <c r="G431" s="30">
        <v>3.68</v>
      </c>
      <c r="H431" s="11"/>
      <c r="J431" s="16"/>
    </row>
    <row r="432" spans="1:10" ht="18">
      <c r="A432" s="26">
        <v>1620</v>
      </c>
      <c r="B432" s="35">
        <v>2.055</v>
      </c>
      <c r="C432" s="50">
        <f t="shared" si="21"/>
        <v>52.197</v>
      </c>
      <c r="D432" s="35">
        <v>0.415</v>
      </c>
      <c r="E432" s="50">
        <f t="shared" si="22"/>
        <v>10.540999999999999</v>
      </c>
      <c r="F432" s="29" t="s">
        <v>88</v>
      </c>
      <c r="G432" s="30">
        <v>4.09</v>
      </c>
      <c r="H432" s="11"/>
      <c r="J432" s="16"/>
    </row>
    <row r="433" spans="1:10" ht="18">
      <c r="A433" s="26">
        <v>1252</v>
      </c>
      <c r="B433" s="35">
        <v>2.06</v>
      </c>
      <c r="C433" s="50">
        <f t="shared" si="21"/>
        <v>52.324</v>
      </c>
      <c r="D433" s="35">
        <v>1.325</v>
      </c>
      <c r="E433" s="50">
        <f t="shared" si="22"/>
        <v>33.654999999999994</v>
      </c>
      <c r="F433" s="29" t="s">
        <v>231</v>
      </c>
      <c r="G433" s="30">
        <v>3.68</v>
      </c>
      <c r="H433" s="11"/>
      <c r="J433" s="16"/>
    </row>
    <row r="434" spans="1:10" ht="18">
      <c r="A434" s="26">
        <v>1278</v>
      </c>
      <c r="B434" s="35">
        <v>2.062</v>
      </c>
      <c r="C434" s="50">
        <f t="shared" si="21"/>
        <v>52.37479999999999</v>
      </c>
      <c r="D434" s="35">
        <v>0.792</v>
      </c>
      <c r="E434" s="50">
        <f t="shared" si="22"/>
        <v>20.1168</v>
      </c>
      <c r="F434" s="29">
        <v>0.145</v>
      </c>
      <c r="G434" s="30">
        <v>3.05</v>
      </c>
      <c r="H434" s="11"/>
      <c r="J434" s="16"/>
    </row>
    <row r="435" spans="1:10" ht="18">
      <c r="A435" s="26">
        <v>1279</v>
      </c>
      <c r="B435" s="35">
        <v>2.062</v>
      </c>
      <c r="C435" s="50">
        <f t="shared" si="21"/>
        <v>52.37479999999999</v>
      </c>
      <c r="D435" s="35">
        <v>0.762</v>
      </c>
      <c r="E435" s="50">
        <f t="shared" si="22"/>
        <v>19.3548</v>
      </c>
      <c r="F435" s="29" t="s">
        <v>232</v>
      </c>
      <c r="G435" s="30" t="s">
        <v>233</v>
      </c>
      <c r="H435" s="11"/>
      <c r="J435" s="16"/>
    </row>
    <row r="436" spans="1:10" ht="18">
      <c r="A436" s="26">
        <v>1625</v>
      </c>
      <c r="B436" s="35">
        <v>2.065</v>
      </c>
      <c r="C436" s="50">
        <f t="shared" si="21"/>
        <v>52.45099999999999</v>
      </c>
      <c r="D436" s="35">
        <v>0.61</v>
      </c>
      <c r="E436" s="50">
        <f t="shared" si="22"/>
        <v>15.493999999999998</v>
      </c>
      <c r="F436" s="29" t="s">
        <v>90</v>
      </c>
      <c r="G436" s="30">
        <v>3.68</v>
      </c>
      <c r="H436" s="11"/>
      <c r="J436" s="16"/>
    </row>
    <row r="437" spans="1:10" ht="18">
      <c r="A437" s="26">
        <v>2225</v>
      </c>
      <c r="B437" s="35">
        <v>2.07</v>
      </c>
      <c r="C437" s="50">
        <f t="shared" si="21"/>
        <v>52.577999999999996</v>
      </c>
      <c r="D437" s="35">
        <v>1.505</v>
      </c>
      <c r="E437" s="50">
        <f t="shared" si="22"/>
        <v>38.227</v>
      </c>
      <c r="F437" s="29">
        <v>0.17</v>
      </c>
      <c r="G437" s="30">
        <v>4.32</v>
      </c>
      <c r="H437" s="11"/>
      <c r="J437" s="16"/>
    </row>
    <row r="438" spans="1:10" ht="18">
      <c r="A438" s="26">
        <v>2243</v>
      </c>
      <c r="B438" s="35">
        <v>2.08</v>
      </c>
      <c r="C438" s="50">
        <f t="shared" si="21"/>
        <v>52.832</v>
      </c>
      <c r="D438" s="35">
        <v>1.345</v>
      </c>
      <c r="E438" s="50">
        <f t="shared" si="22"/>
        <v>34.163</v>
      </c>
      <c r="F438" s="29">
        <v>0.125</v>
      </c>
      <c r="G438" s="30">
        <v>3.18</v>
      </c>
      <c r="H438" s="11"/>
      <c r="J438" s="16"/>
    </row>
    <row r="439" spans="1:10" ht="18">
      <c r="A439" s="26">
        <v>2138</v>
      </c>
      <c r="B439" s="35">
        <v>2.08</v>
      </c>
      <c r="C439" s="50">
        <f t="shared" si="21"/>
        <v>52.832</v>
      </c>
      <c r="D439" s="35">
        <v>2.022</v>
      </c>
      <c r="E439" s="50">
        <f t="shared" si="22"/>
        <v>51.358799999999995</v>
      </c>
      <c r="F439" s="29">
        <v>0.175</v>
      </c>
      <c r="G439" s="30">
        <v>4.45</v>
      </c>
      <c r="H439" s="11"/>
      <c r="J439" s="16"/>
    </row>
    <row r="440" spans="1:10" ht="18">
      <c r="A440" s="26">
        <v>1852</v>
      </c>
      <c r="B440" s="35">
        <v>2.09</v>
      </c>
      <c r="C440" s="50">
        <f t="shared" si="21"/>
        <v>53.08599999999999</v>
      </c>
      <c r="D440" s="35">
        <v>1.3</v>
      </c>
      <c r="E440" s="50">
        <f t="shared" si="22"/>
        <v>33.019999999999996</v>
      </c>
      <c r="F440" s="29">
        <v>0.22</v>
      </c>
      <c r="G440" s="30">
        <v>3.68</v>
      </c>
      <c r="H440" s="11"/>
      <c r="J440" s="16"/>
    </row>
    <row r="441" spans="1:10" ht="18">
      <c r="A441" s="4">
        <v>1999</v>
      </c>
      <c r="B441" s="31">
        <v>2.1</v>
      </c>
      <c r="C441" s="50">
        <f t="shared" si="21"/>
        <v>53.339999999999996</v>
      </c>
      <c r="D441" s="31">
        <v>1.046</v>
      </c>
      <c r="E441" s="50">
        <f t="shared" si="22"/>
        <v>26.5684</v>
      </c>
      <c r="F441" s="31">
        <v>0.16</v>
      </c>
      <c r="G441" s="32">
        <v>5.59</v>
      </c>
      <c r="H441" s="11"/>
      <c r="J441" s="16"/>
    </row>
    <row r="442" spans="1:10" ht="18">
      <c r="A442" s="4">
        <v>2067</v>
      </c>
      <c r="B442" s="31">
        <v>2.1</v>
      </c>
      <c r="C442" s="50">
        <f t="shared" si="21"/>
        <v>53.339999999999996</v>
      </c>
      <c r="D442" s="31">
        <v>1.82</v>
      </c>
      <c r="E442" s="50">
        <f t="shared" si="22"/>
        <v>46.228</v>
      </c>
      <c r="F442" s="31">
        <v>0.185</v>
      </c>
      <c r="G442" s="32">
        <v>4.7</v>
      </c>
      <c r="H442" s="11"/>
      <c r="J442" s="16"/>
    </row>
    <row r="443" spans="1:10" ht="18">
      <c r="A443" s="26">
        <v>1665</v>
      </c>
      <c r="B443" s="35">
        <v>2.103</v>
      </c>
      <c r="C443" s="50">
        <f t="shared" si="21"/>
        <v>53.4162</v>
      </c>
      <c r="D443" s="35">
        <v>0.48</v>
      </c>
      <c r="E443" s="50">
        <f t="shared" si="22"/>
        <v>12.191999999999998</v>
      </c>
      <c r="F443" s="29" t="s">
        <v>57</v>
      </c>
      <c r="G443" s="30">
        <v>4.19</v>
      </c>
      <c r="H443" s="11"/>
      <c r="J443" s="16"/>
    </row>
    <row r="444" spans="1:10" ht="18">
      <c r="A444" s="26">
        <v>1828</v>
      </c>
      <c r="B444" s="35">
        <v>2.103</v>
      </c>
      <c r="C444" s="50">
        <f t="shared" si="21"/>
        <v>53.4162</v>
      </c>
      <c r="D444" s="35">
        <v>1.232</v>
      </c>
      <c r="E444" s="50">
        <f t="shared" si="22"/>
        <v>31.292799999999996</v>
      </c>
      <c r="F444" s="29">
        <v>0.165</v>
      </c>
      <c r="G444" s="32">
        <v>4.19</v>
      </c>
      <c r="H444" s="11"/>
      <c r="J444" s="16"/>
    </row>
    <row r="445" spans="1:10" ht="18">
      <c r="A445" s="26">
        <v>2277</v>
      </c>
      <c r="B445" s="35">
        <v>2.112</v>
      </c>
      <c r="C445" s="50">
        <f t="shared" si="21"/>
        <v>53.6448</v>
      </c>
      <c r="D445" s="35">
        <v>1.015</v>
      </c>
      <c r="E445" s="50">
        <f t="shared" si="22"/>
        <v>25.780999999999995</v>
      </c>
      <c r="F445" s="29">
        <v>0.165</v>
      </c>
      <c r="G445" s="32">
        <v>4.19</v>
      </c>
      <c r="H445" s="11"/>
      <c r="J445" s="16"/>
    </row>
    <row r="446" spans="1:10" ht="18">
      <c r="A446" s="26">
        <v>2087</v>
      </c>
      <c r="B446" s="35">
        <v>2.113</v>
      </c>
      <c r="C446" s="50">
        <f t="shared" si="21"/>
        <v>53.670199999999994</v>
      </c>
      <c r="D446" s="35">
        <v>0.748</v>
      </c>
      <c r="E446" s="50">
        <f t="shared" si="22"/>
        <v>18.9992</v>
      </c>
      <c r="F446" s="29">
        <v>0.13</v>
      </c>
      <c r="G446" s="32">
        <v>3.3</v>
      </c>
      <c r="H446" s="11"/>
      <c r="J446" s="16"/>
    </row>
    <row r="447" spans="1:10" ht="18">
      <c r="A447" s="26">
        <v>1691</v>
      </c>
      <c r="B447" s="35">
        <v>2.115</v>
      </c>
      <c r="C447" s="50">
        <f t="shared" si="21"/>
        <v>53.721000000000004</v>
      </c>
      <c r="D447" s="35">
        <v>1.02</v>
      </c>
      <c r="E447" s="50">
        <f t="shared" si="22"/>
        <v>25.907999999999998</v>
      </c>
      <c r="F447" s="29" t="s">
        <v>92</v>
      </c>
      <c r="G447" s="30">
        <v>4.2</v>
      </c>
      <c r="H447" s="11"/>
      <c r="J447" s="16"/>
    </row>
    <row r="448" spans="1:10" ht="18">
      <c r="A448" s="4">
        <v>1845</v>
      </c>
      <c r="B448" s="31">
        <v>2.115</v>
      </c>
      <c r="C448" s="50">
        <f t="shared" si="21"/>
        <v>53.721000000000004</v>
      </c>
      <c r="D448" s="31">
        <v>1.577</v>
      </c>
      <c r="E448" s="50">
        <f t="shared" si="22"/>
        <v>40.0558</v>
      </c>
      <c r="F448" s="31">
        <v>0.23</v>
      </c>
      <c r="G448" s="30">
        <v>5.84</v>
      </c>
      <c r="H448" s="11"/>
      <c r="J448" s="16"/>
    </row>
    <row r="449" spans="1:10" ht="18">
      <c r="A449" s="26">
        <v>1846</v>
      </c>
      <c r="B449" s="35">
        <v>2.115</v>
      </c>
      <c r="C449" s="50">
        <f t="shared" si="21"/>
        <v>53.721000000000004</v>
      </c>
      <c r="D449" s="35">
        <v>0.578</v>
      </c>
      <c r="E449" s="50">
        <f t="shared" si="22"/>
        <v>14.681199999999999</v>
      </c>
      <c r="F449" s="29">
        <v>0.23</v>
      </c>
      <c r="G449" s="30">
        <v>5.84</v>
      </c>
      <c r="H449" s="11"/>
      <c r="J449" s="16"/>
    </row>
    <row r="450" spans="1:10" ht="18">
      <c r="A450" s="26">
        <v>1511</v>
      </c>
      <c r="B450" s="35">
        <v>2.12</v>
      </c>
      <c r="C450" s="50">
        <f t="shared" si="21"/>
        <v>53.848</v>
      </c>
      <c r="D450" s="35">
        <v>1.542</v>
      </c>
      <c r="E450" s="50">
        <f t="shared" si="22"/>
        <v>39.1668</v>
      </c>
      <c r="F450" s="29" t="s">
        <v>91</v>
      </c>
      <c r="G450" s="32">
        <v>5.59</v>
      </c>
      <c r="H450" s="11"/>
      <c r="J450" s="16"/>
    </row>
    <row r="451" spans="1:10" ht="18">
      <c r="A451" s="26">
        <v>1124</v>
      </c>
      <c r="B451" s="35">
        <v>2.125</v>
      </c>
      <c r="C451" s="50">
        <f t="shared" si="21"/>
        <v>53.974999999999994</v>
      </c>
      <c r="D451" s="35">
        <v>1.314</v>
      </c>
      <c r="E451" s="50">
        <f t="shared" si="22"/>
        <v>33.3756</v>
      </c>
      <c r="F451" s="29" t="s">
        <v>93</v>
      </c>
      <c r="G451" s="30">
        <v>4.32</v>
      </c>
      <c r="H451" s="11"/>
      <c r="J451" s="16"/>
    </row>
    <row r="452" spans="1:10" ht="18">
      <c r="A452" s="26">
        <v>1703</v>
      </c>
      <c r="B452" s="35">
        <v>2.125</v>
      </c>
      <c r="C452" s="50">
        <f t="shared" si="21"/>
        <v>53.974999999999994</v>
      </c>
      <c r="D452" s="35">
        <v>1.735</v>
      </c>
      <c r="E452" s="50">
        <f t="shared" si="22"/>
        <v>44.069</v>
      </c>
      <c r="F452" s="29" t="s">
        <v>94</v>
      </c>
      <c r="G452" s="30">
        <v>6.86</v>
      </c>
      <c r="H452" s="11"/>
      <c r="J452" s="16"/>
    </row>
    <row r="453" spans="1:10" ht="18">
      <c r="A453" s="26">
        <v>1939</v>
      </c>
      <c r="B453" s="35">
        <v>2.125</v>
      </c>
      <c r="C453" s="50">
        <f t="shared" si="21"/>
        <v>53.974999999999994</v>
      </c>
      <c r="D453" s="35">
        <v>1.036</v>
      </c>
      <c r="E453" s="50">
        <f t="shared" si="22"/>
        <v>26.3144</v>
      </c>
      <c r="F453" s="29">
        <v>0.16</v>
      </c>
      <c r="G453" s="30">
        <v>4.06</v>
      </c>
      <c r="H453" s="11"/>
      <c r="J453" s="16"/>
    </row>
    <row r="454" spans="1:10" ht="18">
      <c r="A454" s="26">
        <v>2088</v>
      </c>
      <c r="B454" s="35">
        <v>2.128</v>
      </c>
      <c r="C454" s="50">
        <f t="shared" si="21"/>
        <v>54.0512</v>
      </c>
      <c r="D454" s="35">
        <v>0.763</v>
      </c>
      <c r="E454" s="50">
        <f t="shared" si="22"/>
        <v>19.3802</v>
      </c>
      <c r="F454" s="29">
        <v>0.13</v>
      </c>
      <c r="G454" s="30">
        <v>3.3</v>
      </c>
      <c r="H454" s="11"/>
      <c r="J454" s="16"/>
    </row>
    <row r="455" spans="1:10" ht="18">
      <c r="A455" s="4">
        <v>1966</v>
      </c>
      <c r="B455" s="31">
        <v>2.13</v>
      </c>
      <c r="C455" s="50">
        <f aca="true" t="shared" si="25" ref="C455:C519">B455*25.4</f>
        <v>54.102</v>
      </c>
      <c r="D455" s="31">
        <v>1.924</v>
      </c>
      <c r="E455" s="50">
        <f aca="true" t="shared" si="26" ref="E455:E519">D455*25.4</f>
        <v>48.8696</v>
      </c>
      <c r="F455" s="31">
        <v>0.17</v>
      </c>
      <c r="G455" s="30">
        <v>4.32</v>
      </c>
      <c r="H455" s="11"/>
      <c r="J455" s="16"/>
    </row>
    <row r="456" spans="1:10" ht="18">
      <c r="A456" s="26">
        <v>2002</v>
      </c>
      <c r="B456" s="35">
        <v>2.135</v>
      </c>
      <c r="C456" s="50">
        <f t="shared" si="25"/>
        <v>54.22899999999999</v>
      </c>
      <c r="D456" s="35">
        <v>0.335</v>
      </c>
      <c r="E456" s="50">
        <f t="shared" si="26"/>
        <v>8.509</v>
      </c>
      <c r="F456" s="29">
        <v>0.17</v>
      </c>
      <c r="G456" s="30">
        <v>4.32</v>
      </c>
      <c r="H456" s="11"/>
      <c r="J456" s="16"/>
    </row>
    <row r="457" spans="1:10" ht="18">
      <c r="A457" s="26">
        <v>1094</v>
      </c>
      <c r="B457" s="35">
        <v>2.16</v>
      </c>
      <c r="C457" s="50">
        <f t="shared" si="25"/>
        <v>54.864</v>
      </c>
      <c r="D457" s="35">
        <v>0.542</v>
      </c>
      <c r="E457" s="50">
        <f t="shared" si="26"/>
        <v>13.7668</v>
      </c>
      <c r="F457" s="29" t="s">
        <v>95</v>
      </c>
      <c r="G457" s="30">
        <v>4.32</v>
      </c>
      <c r="H457" s="11"/>
      <c r="J457" s="16"/>
    </row>
    <row r="458" spans="1:10" ht="18">
      <c r="A458" s="26">
        <v>1627</v>
      </c>
      <c r="B458" s="35">
        <v>2.165</v>
      </c>
      <c r="C458" s="50">
        <f t="shared" si="25"/>
        <v>54.991</v>
      </c>
      <c r="D458" s="35">
        <v>0.915</v>
      </c>
      <c r="E458" s="50">
        <f t="shared" si="26"/>
        <v>23.241</v>
      </c>
      <c r="F458" s="29" t="s">
        <v>96</v>
      </c>
      <c r="G458" s="30">
        <v>3.81</v>
      </c>
      <c r="H458" s="11"/>
      <c r="J458" s="13"/>
    </row>
    <row r="459" spans="1:10" ht="18">
      <c r="A459" s="26">
        <v>1350</v>
      </c>
      <c r="B459" s="35">
        <v>2.17</v>
      </c>
      <c r="C459" s="50">
        <f t="shared" si="25"/>
        <v>55.117999999999995</v>
      </c>
      <c r="D459" s="35">
        <v>0.547</v>
      </c>
      <c r="E459" s="50">
        <f t="shared" si="26"/>
        <v>13.8938</v>
      </c>
      <c r="F459" s="29">
        <v>0.135</v>
      </c>
      <c r="G459" s="30">
        <v>3.43</v>
      </c>
      <c r="H459" s="11"/>
      <c r="J459" s="16"/>
    </row>
    <row r="460" spans="1:10" ht="18">
      <c r="A460" s="26">
        <v>1636</v>
      </c>
      <c r="B460" s="35">
        <v>2.17</v>
      </c>
      <c r="C460" s="50">
        <f t="shared" si="25"/>
        <v>55.117999999999995</v>
      </c>
      <c r="D460" s="35">
        <v>1.805</v>
      </c>
      <c r="E460" s="50">
        <f t="shared" si="26"/>
        <v>45.846999999999994</v>
      </c>
      <c r="F460" s="29" t="s">
        <v>97</v>
      </c>
      <c r="G460" s="30">
        <v>3.81</v>
      </c>
      <c r="H460" s="11"/>
      <c r="J460" s="16"/>
    </row>
    <row r="461" spans="1:10" ht="18">
      <c r="A461" s="26">
        <v>2124</v>
      </c>
      <c r="B461" s="35">
        <v>2.183</v>
      </c>
      <c r="C461" s="50">
        <f t="shared" si="25"/>
        <v>55.44819999999999</v>
      </c>
      <c r="D461" s="35">
        <v>0.635</v>
      </c>
      <c r="E461" s="50">
        <f t="shared" si="26"/>
        <v>16.128999999999998</v>
      </c>
      <c r="F461" s="29">
        <v>0.16</v>
      </c>
      <c r="G461" s="30">
        <v>4.06</v>
      </c>
      <c r="H461" s="11"/>
      <c r="J461" s="16"/>
    </row>
    <row r="462" spans="1:10" ht="18">
      <c r="A462" s="26">
        <v>1545</v>
      </c>
      <c r="B462" s="35">
        <v>2.185</v>
      </c>
      <c r="C462" s="50">
        <f t="shared" si="25"/>
        <v>55.498999999999995</v>
      </c>
      <c r="D462" s="35">
        <v>1.03</v>
      </c>
      <c r="E462" s="50">
        <f t="shared" si="26"/>
        <v>26.162</v>
      </c>
      <c r="F462" s="29" t="s">
        <v>98</v>
      </c>
      <c r="G462" s="30">
        <v>3.42</v>
      </c>
      <c r="H462" s="11"/>
      <c r="J462" s="16"/>
    </row>
    <row r="463" spans="1:10" ht="18">
      <c r="A463" s="26">
        <v>2224</v>
      </c>
      <c r="B463" s="35">
        <v>2.189</v>
      </c>
      <c r="C463" s="50">
        <f t="shared" si="25"/>
        <v>55.6006</v>
      </c>
      <c r="D463" s="35">
        <v>0.538</v>
      </c>
      <c r="E463" s="50">
        <f t="shared" si="26"/>
        <v>13.6652</v>
      </c>
      <c r="F463" s="29">
        <v>0.145</v>
      </c>
      <c r="G463" s="30">
        <v>3.68</v>
      </c>
      <c r="H463" s="11"/>
      <c r="J463" s="16"/>
    </row>
    <row r="464" spans="1:10" ht="18">
      <c r="A464" s="26">
        <v>1573</v>
      </c>
      <c r="B464" s="35">
        <v>2.19</v>
      </c>
      <c r="C464" s="50">
        <f t="shared" si="25"/>
        <v>55.626</v>
      </c>
      <c r="D464" s="35">
        <v>1.04</v>
      </c>
      <c r="E464" s="50">
        <f t="shared" si="26"/>
        <v>26.416</v>
      </c>
      <c r="F464" s="29">
        <v>0.138</v>
      </c>
      <c r="G464" s="30">
        <v>4.59</v>
      </c>
      <c r="H464" s="11"/>
      <c r="J464" s="16"/>
    </row>
    <row r="465" spans="1:10" ht="18">
      <c r="A465" s="26">
        <v>1716</v>
      </c>
      <c r="B465" s="35">
        <v>2.19</v>
      </c>
      <c r="C465" s="50">
        <f t="shared" si="25"/>
        <v>55.626</v>
      </c>
      <c r="D465" s="35">
        <v>0.485</v>
      </c>
      <c r="E465" s="50">
        <f t="shared" si="26"/>
        <v>12.318999999999999</v>
      </c>
      <c r="F465" s="29" t="s">
        <v>99</v>
      </c>
      <c r="G465" s="30">
        <v>3.56</v>
      </c>
      <c r="H465" s="11"/>
      <c r="J465" s="16"/>
    </row>
    <row r="466" spans="1:10" ht="18">
      <c r="A466" s="26">
        <v>1722</v>
      </c>
      <c r="B466" s="35">
        <v>2.19</v>
      </c>
      <c r="C466" s="50">
        <f t="shared" si="25"/>
        <v>55.626</v>
      </c>
      <c r="D466" s="35">
        <v>0.365</v>
      </c>
      <c r="E466" s="50">
        <f t="shared" si="26"/>
        <v>9.270999999999999</v>
      </c>
      <c r="F466" s="29" t="s">
        <v>99</v>
      </c>
      <c r="G466" s="30">
        <v>3.56</v>
      </c>
      <c r="H466" s="11"/>
      <c r="J466" s="16"/>
    </row>
    <row r="467" spans="1:10" ht="18">
      <c r="A467" s="4">
        <v>1946</v>
      </c>
      <c r="B467" s="31">
        <v>2.19</v>
      </c>
      <c r="C467" s="50">
        <f t="shared" si="25"/>
        <v>55.626</v>
      </c>
      <c r="D467" s="31">
        <v>0.67</v>
      </c>
      <c r="E467" s="50">
        <f t="shared" si="26"/>
        <v>17.018</v>
      </c>
      <c r="F467" s="31">
        <v>0.14</v>
      </c>
      <c r="G467" s="30">
        <v>3.56</v>
      </c>
      <c r="H467" s="11"/>
      <c r="J467" s="16"/>
    </row>
    <row r="468" spans="1:10" ht="18">
      <c r="A468" s="26">
        <v>1946</v>
      </c>
      <c r="B468" s="35">
        <v>2.19</v>
      </c>
      <c r="C468" s="50">
        <f t="shared" si="25"/>
        <v>55.626</v>
      </c>
      <c r="D468" s="35">
        <v>0.67</v>
      </c>
      <c r="E468" s="50">
        <f t="shared" si="26"/>
        <v>17.018</v>
      </c>
      <c r="F468" s="29">
        <v>0.14</v>
      </c>
      <c r="G468" s="30">
        <v>3.56</v>
      </c>
      <c r="H468" s="11"/>
      <c r="J468" s="16"/>
    </row>
    <row r="469" spans="1:10" ht="18">
      <c r="A469" s="4">
        <v>1850</v>
      </c>
      <c r="B469" s="31">
        <v>2.198</v>
      </c>
      <c r="C469" s="50">
        <f t="shared" si="25"/>
        <v>55.82919999999999</v>
      </c>
      <c r="D469" s="31">
        <v>1.83</v>
      </c>
      <c r="E469" s="50">
        <f t="shared" si="26"/>
        <v>46.482</v>
      </c>
      <c r="F469" s="31">
        <v>0.19</v>
      </c>
      <c r="G469" s="32">
        <v>4.83</v>
      </c>
      <c r="H469" s="11"/>
      <c r="J469" s="16"/>
    </row>
    <row r="470" spans="1:10" ht="18">
      <c r="A470" s="26">
        <v>1979</v>
      </c>
      <c r="B470" s="35">
        <v>2.2</v>
      </c>
      <c r="C470" s="50">
        <f t="shared" si="25"/>
        <v>55.88</v>
      </c>
      <c r="D470" s="35">
        <v>2.12</v>
      </c>
      <c r="E470" s="50">
        <f t="shared" si="26"/>
        <v>53.848</v>
      </c>
      <c r="F470" s="29">
        <v>0.1</v>
      </c>
      <c r="G470" s="30">
        <v>2.54</v>
      </c>
      <c r="H470" s="11"/>
      <c r="J470" s="16"/>
    </row>
    <row r="471" spans="1:10" ht="18">
      <c r="A471" s="4">
        <v>2023</v>
      </c>
      <c r="B471" s="31">
        <v>2.213</v>
      </c>
      <c r="C471" s="50">
        <f t="shared" si="25"/>
        <v>56.2102</v>
      </c>
      <c r="D471" s="31">
        <v>1.069</v>
      </c>
      <c r="E471" s="50">
        <f t="shared" si="26"/>
        <v>27.152599999999996</v>
      </c>
      <c r="F471" s="31">
        <v>0.165</v>
      </c>
      <c r="G471" s="32">
        <v>4.19</v>
      </c>
      <c r="H471" s="11"/>
      <c r="J471" s="16"/>
    </row>
    <row r="472" spans="1:10" ht="18">
      <c r="A472" s="4">
        <v>2196</v>
      </c>
      <c r="B472" s="31">
        <v>2.23</v>
      </c>
      <c r="C472" s="50">
        <f t="shared" si="25"/>
        <v>56.641999999999996</v>
      </c>
      <c r="D472" s="31">
        <v>0.54</v>
      </c>
      <c r="E472" s="50">
        <f t="shared" si="26"/>
        <v>13.716</v>
      </c>
      <c r="F472" s="31">
        <v>0.173</v>
      </c>
      <c r="G472" s="32">
        <v>4.39</v>
      </c>
      <c r="H472" s="11"/>
      <c r="J472" s="16"/>
    </row>
    <row r="473" spans="1:10" ht="18">
      <c r="A473" s="26">
        <v>1304</v>
      </c>
      <c r="B473" s="35">
        <v>2.235</v>
      </c>
      <c r="C473" s="50">
        <f t="shared" si="25"/>
        <v>56.76899999999999</v>
      </c>
      <c r="D473" s="35">
        <v>0.485</v>
      </c>
      <c r="E473" s="50">
        <f t="shared" si="26"/>
        <v>12.318999999999999</v>
      </c>
      <c r="F473" s="29">
        <v>0.205</v>
      </c>
      <c r="G473" s="30">
        <v>5.21</v>
      </c>
      <c r="H473" s="11"/>
      <c r="J473" s="16"/>
    </row>
    <row r="474" spans="1:10" ht="18">
      <c r="A474" s="26">
        <v>1495</v>
      </c>
      <c r="B474" s="35">
        <v>2.235</v>
      </c>
      <c r="C474" s="50">
        <f t="shared" si="25"/>
        <v>56.76899999999999</v>
      </c>
      <c r="D474" s="35">
        <v>2.095</v>
      </c>
      <c r="E474" s="50">
        <f t="shared" si="26"/>
        <v>53.213</v>
      </c>
      <c r="F474" s="29" t="s">
        <v>100</v>
      </c>
      <c r="G474" s="32">
        <v>4.191</v>
      </c>
      <c r="H474" s="11"/>
      <c r="J474" s="16"/>
    </row>
    <row r="475" spans="1:10" ht="18">
      <c r="A475" s="4">
        <v>1997</v>
      </c>
      <c r="B475" s="31">
        <v>2.249</v>
      </c>
      <c r="C475" s="50">
        <f t="shared" si="25"/>
        <v>57.1246</v>
      </c>
      <c r="D475" s="31">
        <v>1.93</v>
      </c>
      <c r="E475" s="50">
        <f t="shared" si="26"/>
        <v>49.022</v>
      </c>
      <c r="F475" s="37" t="s">
        <v>226</v>
      </c>
      <c r="G475" s="30">
        <v>5.2</v>
      </c>
      <c r="H475" s="11"/>
      <c r="J475" s="16"/>
    </row>
    <row r="476" spans="1:10" ht="18">
      <c r="A476" s="26">
        <v>1217</v>
      </c>
      <c r="B476" s="35">
        <v>2.253</v>
      </c>
      <c r="C476" s="50">
        <f t="shared" si="25"/>
        <v>57.2262</v>
      </c>
      <c r="D476" s="35">
        <v>1.877</v>
      </c>
      <c r="E476" s="50">
        <f t="shared" si="26"/>
        <v>47.675799999999995</v>
      </c>
      <c r="F476" s="29">
        <v>0.155</v>
      </c>
      <c r="G476" s="30">
        <v>3.94</v>
      </c>
      <c r="H476" s="11"/>
      <c r="J476" s="13"/>
    </row>
    <row r="477" spans="1:10" ht="18">
      <c r="A477" s="26">
        <v>2221</v>
      </c>
      <c r="B477" s="35">
        <v>2.258</v>
      </c>
      <c r="C477" s="50">
        <f t="shared" si="25"/>
        <v>57.353199999999994</v>
      </c>
      <c r="D477" s="35">
        <v>1.508</v>
      </c>
      <c r="E477" s="50">
        <f t="shared" si="26"/>
        <v>38.3032</v>
      </c>
      <c r="F477" s="29">
        <v>0.182</v>
      </c>
      <c r="G477" s="30">
        <v>4.62</v>
      </c>
      <c r="H477" s="11"/>
      <c r="J477" s="13"/>
    </row>
    <row r="478" spans="1:10" ht="18">
      <c r="A478" s="26">
        <v>2044</v>
      </c>
      <c r="B478" s="35">
        <v>2.262</v>
      </c>
      <c r="C478" s="50">
        <f t="shared" si="25"/>
        <v>57.4548</v>
      </c>
      <c r="D478" s="35">
        <v>1.237</v>
      </c>
      <c r="E478" s="50">
        <f t="shared" si="26"/>
        <v>31.419800000000002</v>
      </c>
      <c r="F478" s="29">
        <v>0.165</v>
      </c>
      <c r="G478" s="30">
        <v>4.19</v>
      </c>
      <c r="H478" s="11"/>
      <c r="J478" s="16"/>
    </row>
    <row r="479" spans="1:10" ht="18">
      <c r="A479" s="26">
        <v>1701</v>
      </c>
      <c r="B479" s="35">
        <v>2.268</v>
      </c>
      <c r="C479" s="50">
        <f t="shared" si="25"/>
        <v>57.60719999999999</v>
      </c>
      <c r="D479" s="35">
        <v>1.677</v>
      </c>
      <c r="E479" s="50">
        <f t="shared" si="26"/>
        <v>42.5958</v>
      </c>
      <c r="F479" s="29" t="s">
        <v>101</v>
      </c>
      <c r="G479" s="38" t="s">
        <v>226</v>
      </c>
      <c r="H479" s="11"/>
      <c r="J479" s="16"/>
    </row>
    <row r="480" spans="1:10" ht="18">
      <c r="A480" s="26">
        <v>1343</v>
      </c>
      <c r="B480" s="35">
        <v>2.27</v>
      </c>
      <c r="C480" s="50">
        <f t="shared" si="25"/>
        <v>57.657999999999994</v>
      </c>
      <c r="D480" s="35">
        <v>0.99</v>
      </c>
      <c r="E480" s="50">
        <f t="shared" si="26"/>
        <v>25.145999999999997</v>
      </c>
      <c r="F480" s="29" t="s">
        <v>102</v>
      </c>
      <c r="G480" s="30">
        <v>3.93</v>
      </c>
      <c r="H480" s="11"/>
      <c r="J480" s="16"/>
    </row>
    <row r="481" spans="1:10" ht="18">
      <c r="A481" s="26">
        <v>1239</v>
      </c>
      <c r="B481" s="35">
        <v>2.272</v>
      </c>
      <c r="C481" s="50">
        <f t="shared" si="25"/>
        <v>57.70879999999999</v>
      </c>
      <c r="D481" s="35">
        <v>1.01</v>
      </c>
      <c r="E481" s="50">
        <f t="shared" si="26"/>
        <v>25.654</v>
      </c>
      <c r="F481" s="29">
        <v>0.165</v>
      </c>
      <c r="G481" s="30">
        <v>4.19</v>
      </c>
      <c r="H481" s="11"/>
      <c r="J481" s="16"/>
    </row>
    <row r="482" spans="1:10" ht="18">
      <c r="A482" s="4">
        <v>2003</v>
      </c>
      <c r="B482" s="31">
        <v>2.276</v>
      </c>
      <c r="C482" s="50">
        <f t="shared" si="25"/>
        <v>57.810399999999994</v>
      </c>
      <c r="D482" s="31">
        <v>1.371</v>
      </c>
      <c r="E482" s="50">
        <f t="shared" si="26"/>
        <v>34.8234</v>
      </c>
      <c r="F482" s="31">
        <v>0.197</v>
      </c>
      <c r="G482" s="30">
        <v>0.5</v>
      </c>
      <c r="H482" s="11"/>
      <c r="J482" s="16"/>
    </row>
    <row r="483" spans="1:10" ht="18">
      <c r="A483" s="4">
        <v>1472</v>
      </c>
      <c r="B483" s="31">
        <v>2.285</v>
      </c>
      <c r="C483" s="50">
        <f t="shared" si="25"/>
        <v>58.039</v>
      </c>
      <c r="D483" s="31">
        <v>1.44</v>
      </c>
      <c r="E483" s="50">
        <f t="shared" si="26"/>
        <v>36.57599999999999</v>
      </c>
      <c r="F483" s="31" t="s">
        <v>244</v>
      </c>
      <c r="G483" s="30" t="s">
        <v>245</v>
      </c>
      <c r="H483" s="11"/>
      <c r="J483" s="16"/>
    </row>
    <row r="484" spans="1:10" ht="18">
      <c r="A484" s="26">
        <v>1837</v>
      </c>
      <c r="B484" s="35">
        <v>2.303</v>
      </c>
      <c r="C484" s="50">
        <f t="shared" si="25"/>
        <v>58.496199999999995</v>
      </c>
      <c r="D484" s="35">
        <v>1.61</v>
      </c>
      <c r="E484" s="50">
        <f t="shared" si="26"/>
        <v>40.894</v>
      </c>
      <c r="F484" s="29">
        <v>0.156</v>
      </c>
      <c r="G484" s="32">
        <v>3.96</v>
      </c>
      <c r="H484" s="11"/>
      <c r="J484" s="16"/>
    </row>
    <row r="485" spans="1:10" ht="18">
      <c r="A485" s="26">
        <v>1496</v>
      </c>
      <c r="B485" s="35">
        <v>2.305</v>
      </c>
      <c r="C485" s="50">
        <f t="shared" si="25"/>
        <v>58.547000000000004</v>
      </c>
      <c r="D485" s="35">
        <v>1.24</v>
      </c>
      <c r="E485" s="50">
        <f t="shared" si="26"/>
        <v>31.496</v>
      </c>
      <c r="F485" s="29" t="s">
        <v>103</v>
      </c>
      <c r="G485" s="30">
        <v>3.55</v>
      </c>
      <c r="H485" s="11"/>
      <c r="J485" s="16"/>
    </row>
    <row r="486" spans="1:10" ht="18">
      <c r="A486" s="26">
        <v>1480</v>
      </c>
      <c r="B486" s="35">
        <v>2.315</v>
      </c>
      <c r="C486" s="50">
        <f t="shared" si="25"/>
        <v>58.800999999999995</v>
      </c>
      <c r="D486" s="35">
        <v>0.672</v>
      </c>
      <c r="E486" s="50">
        <f t="shared" si="26"/>
        <v>17.0688</v>
      </c>
      <c r="F486" s="29" t="s">
        <v>105</v>
      </c>
      <c r="G486" s="30">
        <v>3.96</v>
      </c>
      <c r="H486" s="11"/>
      <c r="J486" s="16"/>
    </row>
    <row r="487" spans="1:10" ht="18">
      <c r="A487" s="26">
        <v>1663</v>
      </c>
      <c r="B487" s="35">
        <v>2.315</v>
      </c>
      <c r="C487" s="50">
        <f t="shared" si="25"/>
        <v>58.800999999999995</v>
      </c>
      <c r="D487" s="35">
        <v>1.76</v>
      </c>
      <c r="E487" s="50">
        <f t="shared" si="26"/>
        <v>44.704</v>
      </c>
      <c r="F487" s="29" t="s">
        <v>106</v>
      </c>
      <c r="G487" s="30">
        <v>4.19</v>
      </c>
      <c r="H487" s="11"/>
      <c r="J487" s="16"/>
    </row>
    <row r="488" spans="1:10" ht="18">
      <c r="A488" s="26">
        <v>1679</v>
      </c>
      <c r="B488" s="35">
        <v>2.315</v>
      </c>
      <c r="C488" s="50">
        <f t="shared" si="25"/>
        <v>58.800999999999995</v>
      </c>
      <c r="D488" s="35">
        <v>1.732</v>
      </c>
      <c r="E488" s="50">
        <f t="shared" si="26"/>
        <v>43.992799999999995</v>
      </c>
      <c r="F488" s="29" t="s">
        <v>104</v>
      </c>
      <c r="G488" s="30">
        <v>3.68</v>
      </c>
      <c r="H488" s="11"/>
      <c r="J488" s="16"/>
    </row>
    <row r="489" spans="1:10" ht="18">
      <c r="A489" s="26">
        <v>1727</v>
      </c>
      <c r="B489" s="35">
        <v>2.316</v>
      </c>
      <c r="C489" s="50">
        <f t="shared" si="25"/>
        <v>58.82639999999999</v>
      </c>
      <c r="D489" s="35">
        <v>1.735</v>
      </c>
      <c r="E489" s="50">
        <f t="shared" si="26"/>
        <v>44.069</v>
      </c>
      <c r="F489" s="29" t="s">
        <v>107</v>
      </c>
      <c r="G489" s="30">
        <v>4.96</v>
      </c>
      <c r="H489" s="11"/>
      <c r="J489" s="16"/>
    </row>
    <row r="490" spans="1:10" ht="18">
      <c r="A490" s="26">
        <v>1626</v>
      </c>
      <c r="B490" s="35">
        <v>2.32</v>
      </c>
      <c r="C490" s="50">
        <f t="shared" si="25"/>
        <v>58.92799999999999</v>
      </c>
      <c r="D490" s="35">
        <v>0.745</v>
      </c>
      <c r="E490" s="50">
        <f t="shared" si="26"/>
        <v>18.923</v>
      </c>
      <c r="F490" s="29" t="s">
        <v>108</v>
      </c>
      <c r="G490" s="30">
        <v>5.97</v>
      </c>
      <c r="H490" s="11"/>
      <c r="J490" s="16"/>
    </row>
    <row r="491" spans="1:10" ht="18">
      <c r="A491" s="4">
        <v>1818</v>
      </c>
      <c r="B491" s="31">
        <v>2.34</v>
      </c>
      <c r="C491" s="50">
        <f t="shared" si="25"/>
        <v>59.43599999999999</v>
      </c>
      <c r="D491" s="31">
        <v>1.77</v>
      </c>
      <c r="E491" s="50">
        <f t="shared" si="26"/>
        <v>44.958</v>
      </c>
      <c r="F491" s="31">
        <v>0.22</v>
      </c>
      <c r="G491" s="30">
        <v>4.82</v>
      </c>
      <c r="H491" s="11"/>
      <c r="J491" s="16"/>
    </row>
    <row r="492" spans="1:10" ht="18">
      <c r="A492" s="39" t="s">
        <v>228</v>
      </c>
      <c r="B492" s="35">
        <v>2.34</v>
      </c>
      <c r="C492" s="50">
        <f t="shared" si="25"/>
        <v>59.43599999999999</v>
      </c>
      <c r="D492" s="35">
        <v>1.55</v>
      </c>
      <c r="E492" s="50">
        <f t="shared" si="26"/>
        <v>39.37</v>
      </c>
      <c r="F492" s="29" t="s">
        <v>21</v>
      </c>
      <c r="G492" s="30">
        <v>3.81</v>
      </c>
      <c r="H492" s="11"/>
      <c r="J492" s="16"/>
    </row>
    <row r="493" spans="1:10" ht="18">
      <c r="A493" s="39">
        <v>2238</v>
      </c>
      <c r="B493" s="35">
        <v>2.345</v>
      </c>
      <c r="C493" s="50">
        <f t="shared" si="25"/>
        <v>59.563</v>
      </c>
      <c r="D493" s="35">
        <v>1.715</v>
      </c>
      <c r="E493" s="50">
        <f t="shared" si="26"/>
        <v>43.561</v>
      </c>
      <c r="F493" s="29">
        <v>0.21</v>
      </c>
      <c r="G493" s="30">
        <v>5.33</v>
      </c>
      <c r="H493" s="11"/>
      <c r="J493" s="16"/>
    </row>
    <row r="494" spans="1:10" ht="18">
      <c r="A494" s="26">
        <v>1709</v>
      </c>
      <c r="B494" s="35">
        <v>2.346</v>
      </c>
      <c r="C494" s="50">
        <f t="shared" si="25"/>
        <v>59.5884</v>
      </c>
      <c r="D494" s="35">
        <v>1.77</v>
      </c>
      <c r="E494" s="50">
        <f t="shared" si="26"/>
        <v>44.958</v>
      </c>
      <c r="F494" s="29" t="s">
        <v>109</v>
      </c>
      <c r="G494" s="32">
        <v>5.59</v>
      </c>
      <c r="H494" s="11"/>
      <c r="J494" s="16"/>
    </row>
    <row r="495" spans="1:10" ht="18">
      <c r="A495" s="26">
        <v>1375</v>
      </c>
      <c r="B495" s="35">
        <v>2.35</v>
      </c>
      <c r="C495" s="50">
        <f t="shared" si="25"/>
        <v>59.69</v>
      </c>
      <c r="D495" s="35">
        <v>1.735</v>
      </c>
      <c r="E495" s="50">
        <f t="shared" si="26"/>
        <v>44.069</v>
      </c>
      <c r="F495" s="29">
        <v>0.22</v>
      </c>
      <c r="G495" s="30">
        <v>4.32</v>
      </c>
      <c r="H495" s="11"/>
      <c r="J495" s="16"/>
    </row>
    <row r="496" spans="1:10" ht="18">
      <c r="A496" s="26">
        <v>1482</v>
      </c>
      <c r="B496" s="35">
        <v>2.36</v>
      </c>
      <c r="C496" s="50">
        <f t="shared" si="25"/>
        <v>59.943999999999996</v>
      </c>
      <c r="D496" s="35">
        <v>1.735</v>
      </c>
      <c r="E496" s="50">
        <f t="shared" si="26"/>
        <v>44.069</v>
      </c>
      <c r="F496" s="29" t="s">
        <v>110</v>
      </c>
      <c r="G496" s="30">
        <v>4.45</v>
      </c>
      <c r="H496" s="11"/>
      <c r="J496" s="13"/>
    </row>
    <row r="497" spans="1:10" ht="18">
      <c r="A497" s="26">
        <v>1609</v>
      </c>
      <c r="B497" s="35">
        <v>2.363</v>
      </c>
      <c r="C497" s="50">
        <f t="shared" si="25"/>
        <v>60.020199999999996</v>
      </c>
      <c r="D497" s="35">
        <v>0.845</v>
      </c>
      <c r="E497" s="50">
        <f t="shared" si="26"/>
        <v>21.462999999999997</v>
      </c>
      <c r="F497" s="29" t="s">
        <v>111</v>
      </c>
      <c r="G497" s="30">
        <v>5.58</v>
      </c>
      <c r="H497" s="11"/>
      <c r="J497" s="16"/>
    </row>
    <row r="498" spans="1:10" ht="18">
      <c r="A498" s="26">
        <v>1787</v>
      </c>
      <c r="B498" s="35">
        <v>2.363</v>
      </c>
      <c r="C498" s="50">
        <f t="shared" si="25"/>
        <v>60.020199999999996</v>
      </c>
      <c r="D498" s="35">
        <v>1.734</v>
      </c>
      <c r="E498" s="50">
        <f t="shared" si="26"/>
        <v>44.0436</v>
      </c>
      <c r="F498" s="29">
        <v>0.183</v>
      </c>
      <c r="G498" s="30">
        <v>6.35</v>
      </c>
      <c r="H498" s="11"/>
      <c r="J498" s="16"/>
    </row>
    <row r="499" spans="1:10" ht="18">
      <c r="A499" s="26">
        <v>1562</v>
      </c>
      <c r="B499" s="35">
        <v>2.366</v>
      </c>
      <c r="C499" s="50">
        <f t="shared" si="25"/>
        <v>60.0964</v>
      </c>
      <c r="D499" s="35">
        <v>2.073</v>
      </c>
      <c r="E499" s="50">
        <f t="shared" si="26"/>
        <v>52.654199999999996</v>
      </c>
      <c r="F499" s="29" t="s">
        <v>112</v>
      </c>
      <c r="G499" s="30" t="s">
        <v>277</v>
      </c>
      <c r="H499" s="11"/>
      <c r="J499" s="16"/>
    </row>
    <row r="500" spans="1:10" ht="18">
      <c r="A500" s="26">
        <v>1762</v>
      </c>
      <c r="B500" s="35">
        <v>2.368</v>
      </c>
      <c r="C500" s="50">
        <f t="shared" si="25"/>
        <v>60.14719999999999</v>
      </c>
      <c r="D500" s="35">
        <v>1.447</v>
      </c>
      <c r="E500" s="50">
        <f t="shared" si="26"/>
        <v>36.7538</v>
      </c>
      <c r="F500" s="29">
        <v>0.187</v>
      </c>
      <c r="G500" s="30">
        <v>4.64</v>
      </c>
      <c r="H500" s="11"/>
      <c r="J500" s="16"/>
    </row>
    <row r="501" spans="1:10" ht="18">
      <c r="A501" s="26">
        <v>1418</v>
      </c>
      <c r="B501" s="35">
        <v>2.37</v>
      </c>
      <c r="C501" s="50">
        <f t="shared" si="25"/>
        <v>60.198</v>
      </c>
      <c r="D501" s="35">
        <v>0.93</v>
      </c>
      <c r="E501" s="50">
        <f t="shared" si="26"/>
        <v>23.622</v>
      </c>
      <c r="F501" s="29" t="s">
        <v>114</v>
      </c>
      <c r="G501" s="30" t="s">
        <v>113</v>
      </c>
      <c r="H501" s="11"/>
      <c r="J501" s="16"/>
    </row>
    <row r="502" spans="1:10" ht="18">
      <c r="A502" s="26">
        <v>1479</v>
      </c>
      <c r="B502" s="35">
        <v>2.37</v>
      </c>
      <c r="C502" s="50">
        <f t="shared" si="25"/>
        <v>60.198</v>
      </c>
      <c r="D502" s="35">
        <v>0.495</v>
      </c>
      <c r="E502" s="50">
        <f t="shared" si="26"/>
        <v>12.572999999999999</v>
      </c>
      <c r="F502" s="29">
        <v>0.13</v>
      </c>
      <c r="G502" s="30">
        <v>4.74</v>
      </c>
      <c r="H502" s="11"/>
      <c r="J502" s="16"/>
    </row>
    <row r="503" spans="1:10" ht="18">
      <c r="A503" s="26">
        <v>1630</v>
      </c>
      <c r="B503" s="35">
        <v>2.375</v>
      </c>
      <c r="C503" s="50">
        <f t="shared" si="25"/>
        <v>60.324999999999996</v>
      </c>
      <c r="D503" s="35">
        <v>1.598</v>
      </c>
      <c r="E503" s="50">
        <f t="shared" si="26"/>
        <v>40.5892</v>
      </c>
      <c r="F503" s="29" t="s">
        <v>115</v>
      </c>
      <c r="G503" s="30">
        <v>6.09</v>
      </c>
      <c r="H503" s="11"/>
      <c r="J503" s="16"/>
    </row>
    <row r="504" spans="1:10" ht="18">
      <c r="A504" s="26">
        <v>1544</v>
      </c>
      <c r="B504" s="35">
        <v>2.376</v>
      </c>
      <c r="C504" s="50">
        <f t="shared" si="25"/>
        <v>60.35039999999999</v>
      </c>
      <c r="D504" s="35">
        <v>2.088</v>
      </c>
      <c r="E504" s="50">
        <f t="shared" si="26"/>
        <v>53.035199999999996</v>
      </c>
      <c r="F504" s="29" t="s">
        <v>116</v>
      </c>
      <c r="G504" s="30">
        <v>3.3</v>
      </c>
      <c r="H504" s="11"/>
      <c r="J504" s="16"/>
    </row>
    <row r="505" spans="1:10" ht="18">
      <c r="A505" s="26">
        <v>1763</v>
      </c>
      <c r="B505" s="35">
        <v>2.385</v>
      </c>
      <c r="C505" s="50">
        <f t="shared" si="25"/>
        <v>60.57899999999999</v>
      </c>
      <c r="D505" s="35">
        <v>0.885</v>
      </c>
      <c r="E505" s="50">
        <f t="shared" si="26"/>
        <v>22.479</v>
      </c>
      <c r="F505" s="29">
        <v>0.13</v>
      </c>
      <c r="G505" s="30">
        <v>4.31</v>
      </c>
      <c r="H505" s="11"/>
      <c r="J505" s="16"/>
    </row>
    <row r="506" spans="1:10" ht="18">
      <c r="A506" s="26">
        <v>1932</v>
      </c>
      <c r="B506" s="35">
        <v>2.48</v>
      </c>
      <c r="C506" s="50">
        <f t="shared" si="25"/>
        <v>62.992</v>
      </c>
      <c r="D506" s="35">
        <v>0.9</v>
      </c>
      <c r="E506" s="50">
        <f t="shared" si="26"/>
        <v>22.86</v>
      </c>
      <c r="F506" s="29">
        <v>0.12</v>
      </c>
      <c r="G506" s="30">
        <v>6.5</v>
      </c>
      <c r="H506" s="11"/>
      <c r="J506" s="16"/>
    </row>
    <row r="507" spans="1:10" ht="18">
      <c r="A507" s="26">
        <v>2099</v>
      </c>
      <c r="B507" s="35">
        <v>2.481</v>
      </c>
      <c r="C507" s="50">
        <f t="shared" si="25"/>
        <v>63.017399999999995</v>
      </c>
      <c r="D507" s="35">
        <v>2.087</v>
      </c>
      <c r="E507" s="50">
        <f t="shared" si="26"/>
        <v>53.0098</v>
      </c>
      <c r="F507" s="29">
        <v>0.175</v>
      </c>
      <c r="G507" s="30">
        <f>F507*25.4</f>
        <v>4.444999999999999</v>
      </c>
      <c r="H507" s="11"/>
      <c r="J507" s="16"/>
    </row>
    <row r="508" spans="1:10" ht="18">
      <c r="A508" s="26">
        <v>2043</v>
      </c>
      <c r="B508" s="35">
        <v>2.494</v>
      </c>
      <c r="C508" s="50">
        <f t="shared" si="25"/>
        <v>63.3476</v>
      </c>
      <c r="D508" s="35">
        <v>2.262</v>
      </c>
      <c r="E508" s="50">
        <f t="shared" si="26"/>
        <v>57.4548</v>
      </c>
      <c r="F508" s="29">
        <v>0.165</v>
      </c>
      <c r="G508" s="30">
        <v>4.19</v>
      </c>
      <c r="H508" s="11"/>
      <c r="J508" s="16"/>
    </row>
    <row r="509" spans="1:10" ht="18">
      <c r="A509" s="26">
        <v>1759</v>
      </c>
      <c r="B509" s="35">
        <v>2.5</v>
      </c>
      <c r="C509" s="50">
        <f t="shared" si="25"/>
        <v>63.5</v>
      </c>
      <c r="D509" s="35">
        <v>1.48</v>
      </c>
      <c r="E509" s="50">
        <f t="shared" si="26"/>
        <v>37.592</v>
      </c>
      <c r="F509" s="29">
        <v>0.14</v>
      </c>
      <c r="G509" s="30">
        <v>3.3</v>
      </c>
      <c r="H509" s="11"/>
      <c r="J509" s="16"/>
    </row>
    <row r="510" spans="1:10" ht="18">
      <c r="A510" s="26">
        <v>1466</v>
      </c>
      <c r="B510" s="35">
        <v>2.535</v>
      </c>
      <c r="C510" s="50">
        <f t="shared" si="25"/>
        <v>64.389</v>
      </c>
      <c r="D510" s="35">
        <v>2.085</v>
      </c>
      <c r="E510" s="50">
        <f t="shared" si="26"/>
        <v>52.958999999999996</v>
      </c>
      <c r="F510" s="29" t="s">
        <v>68</v>
      </c>
      <c r="G510" s="30">
        <v>3.05</v>
      </c>
      <c r="H510" s="11"/>
      <c r="J510" s="16"/>
    </row>
    <row r="511" spans="1:10" ht="18">
      <c r="A511" s="26">
        <v>1772</v>
      </c>
      <c r="B511" s="35">
        <v>2.54</v>
      </c>
      <c r="C511" s="50">
        <f t="shared" si="25"/>
        <v>64.51599999999999</v>
      </c>
      <c r="D511" s="35">
        <v>0.322</v>
      </c>
      <c r="E511" s="50">
        <f t="shared" si="26"/>
        <v>8.178799999999999</v>
      </c>
      <c r="F511" s="29">
        <v>0.125</v>
      </c>
      <c r="G511" s="30">
        <v>3.18</v>
      </c>
      <c r="H511" s="11"/>
      <c r="J511" s="16"/>
    </row>
    <row r="512" spans="1:10" ht="18">
      <c r="A512" s="26">
        <v>2072</v>
      </c>
      <c r="B512" s="35">
        <v>2.574</v>
      </c>
      <c r="C512" s="50">
        <f t="shared" si="25"/>
        <v>65.3796</v>
      </c>
      <c r="D512" s="35">
        <v>0.536</v>
      </c>
      <c r="E512" s="50">
        <f t="shared" si="26"/>
        <v>13.6144</v>
      </c>
      <c r="F512" s="29">
        <v>0.157</v>
      </c>
      <c r="G512" s="30">
        <v>3.98</v>
      </c>
      <c r="H512" s="11"/>
      <c r="J512" s="16"/>
    </row>
    <row r="513" spans="1:10" ht="18">
      <c r="A513" s="26">
        <v>1728</v>
      </c>
      <c r="B513" s="35">
        <v>2.588</v>
      </c>
      <c r="C513" s="50">
        <f t="shared" si="25"/>
        <v>65.73519999999999</v>
      </c>
      <c r="D513" s="35">
        <v>0.685</v>
      </c>
      <c r="E513" s="50">
        <f t="shared" si="26"/>
        <v>17.399</v>
      </c>
      <c r="F513" s="29" t="s">
        <v>117</v>
      </c>
      <c r="G513" s="30">
        <v>3.55</v>
      </c>
      <c r="H513" s="11"/>
      <c r="J513" s="16"/>
    </row>
    <row r="514" spans="1:10" ht="18">
      <c r="A514" s="26">
        <v>1525</v>
      </c>
      <c r="B514" s="35">
        <v>2.59</v>
      </c>
      <c r="C514" s="50">
        <f t="shared" si="25"/>
        <v>65.78599999999999</v>
      </c>
      <c r="D514" s="35">
        <v>1.595</v>
      </c>
      <c r="E514" s="50">
        <f t="shared" si="26"/>
        <v>40.513</v>
      </c>
      <c r="F514" s="29" t="s">
        <v>118</v>
      </c>
      <c r="G514" s="30">
        <v>4.69</v>
      </c>
      <c r="H514" s="11"/>
      <c r="J514" s="16"/>
    </row>
    <row r="515" spans="1:10" ht="18">
      <c r="A515" s="26">
        <v>1089</v>
      </c>
      <c r="B515" s="35">
        <v>2.61</v>
      </c>
      <c r="C515" s="50">
        <f t="shared" si="25"/>
        <v>66.294</v>
      </c>
      <c r="D515" s="35">
        <v>0.53</v>
      </c>
      <c r="E515" s="50">
        <f t="shared" si="26"/>
        <v>13.462</v>
      </c>
      <c r="F515" s="29">
        <v>0.175</v>
      </c>
      <c r="G515" s="30">
        <v>2.92</v>
      </c>
      <c r="H515" s="11"/>
      <c r="J515" s="16"/>
    </row>
    <row r="516" spans="1:10" ht="18">
      <c r="A516" s="26">
        <v>1186</v>
      </c>
      <c r="B516" s="35">
        <v>2.617</v>
      </c>
      <c r="C516" s="50">
        <f t="shared" si="25"/>
        <v>66.4718</v>
      </c>
      <c r="D516" s="35">
        <v>0.8</v>
      </c>
      <c r="E516" s="50">
        <f t="shared" si="26"/>
        <v>20.32</v>
      </c>
      <c r="F516" s="29">
        <v>0.176</v>
      </c>
      <c r="G516" s="30">
        <v>4.31</v>
      </c>
      <c r="H516" s="11"/>
      <c r="J516" s="16"/>
    </row>
    <row r="517" spans="1:10" ht="18">
      <c r="A517" s="26">
        <v>1244</v>
      </c>
      <c r="B517" s="35">
        <v>2.618</v>
      </c>
      <c r="C517" s="50">
        <f t="shared" si="25"/>
        <v>66.49719999999999</v>
      </c>
      <c r="D517" s="35">
        <v>1.175</v>
      </c>
      <c r="E517" s="50">
        <f t="shared" si="26"/>
        <v>29.845</v>
      </c>
      <c r="F517" s="29">
        <v>0.205</v>
      </c>
      <c r="G517" s="30">
        <v>4.44</v>
      </c>
      <c r="H517" s="11"/>
      <c r="J517" s="16"/>
    </row>
    <row r="518" spans="1:10" ht="18">
      <c r="A518" s="26">
        <v>1405</v>
      </c>
      <c r="B518" s="35">
        <v>2.618</v>
      </c>
      <c r="C518" s="50">
        <f t="shared" si="25"/>
        <v>66.49719999999999</v>
      </c>
      <c r="D518" s="35">
        <v>0.79</v>
      </c>
      <c r="E518" s="50">
        <f t="shared" si="26"/>
        <v>20.066</v>
      </c>
      <c r="F518" s="29">
        <v>0.175</v>
      </c>
      <c r="G518" s="30">
        <v>4.47</v>
      </c>
      <c r="H518" s="11"/>
      <c r="J518" s="16"/>
    </row>
    <row r="519" spans="1:10" ht="18">
      <c r="A519" s="26">
        <v>1184</v>
      </c>
      <c r="B519" s="35">
        <v>2.62</v>
      </c>
      <c r="C519" s="50">
        <f t="shared" si="25"/>
        <v>66.548</v>
      </c>
      <c r="D519" s="35">
        <v>1.502</v>
      </c>
      <c r="E519" s="50">
        <f t="shared" si="26"/>
        <v>38.1508</v>
      </c>
      <c r="F519" s="29">
        <v>0.162</v>
      </c>
      <c r="G519" s="30">
        <v>5.2</v>
      </c>
      <c r="H519" s="11"/>
      <c r="J519" s="16"/>
    </row>
    <row r="520" spans="1:10" ht="18">
      <c r="A520" s="26">
        <v>1585</v>
      </c>
      <c r="B520" s="35">
        <v>2.62</v>
      </c>
      <c r="C520" s="50">
        <f aca="true" t="shared" si="27" ref="C520:C571">B520*25.4</f>
        <v>66.548</v>
      </c>
      <c r="D520" s="35">
        <v>1.896</v>
      </c>
      <c r="E520" s="50">
        <f aca="true" t="shared" si="28" ref="E520:E571">D520*25.4</f>
        <v>48.15839999999999</v>
      </c>
      <c r="F520" s="29" t="s">
        <v>119</v>
      </c>
      <c r="G520" s="30">
        <v>4.44</v>
      </c>
      <c r="H520" s="11"/>
      <c r="J520" s="16"/>
    </row>
    <row r="521" spans="1:10" ht="18">
      <c r="A521" s="26">
        <v>1448</v>
      </c>
      <c r="B521" s="35">
        <v>2.624</v>
      </c>
      <c r="C521" s="50">
        <f t="shared" si="27"/>
        <v>66.64959999999999</v>
      </c>
      <c r="D521" s="35">
        <v>1.72</v>
      </c>
      <c r="E521" s="50">
        <f t="shared" si="28"/>
        <v>43.687999999999995</v>
      </c>
      <c r="F521" s="29" t="s">
        <v>120</v>
      </c>
      <c r="G521" s="30">
        <v>4.11</v>
      </c>
      <c r="H521" s="11"/>
      <c r="J521" s="16"/>
    </row>
    <row r="522" spans="1:10" ht="18">
      <c r="A522" s="26">
        <v>1441</v>
      </c>
      <c r="B522" s="35">
        <v>2.632</v>
      </c>
      <c r="C522" s="50">
        <f t="shared" si="27"/>
        <v>66.8528</v>
      </c>
      <c r="D522" s="35">
        <v>1.217</v>
      </c>
      <c r="E522" s="50">
        <f t="shared" si="28"/>
        <v>30.9118</v>
      </c>
      <c r="F522" s="29" t="s">
        <v>48</v>
      </c>
      <c r="G522" s="30">
        <v>3.94</v>
      </c>
      <c r="H522" s="11"/>
      <c r="J522" s="16"/>
    </row>
    <row r="523" spans="1:10" ht="18">
      <c r="A523" s="26">
        <v>1423</v>
      </c>
      <c r="B523" s="35">
        <v>2.645</v>
      </c>
      <c r="C523" s="50">
        <f t="shared" si="27"/>
        <v>67.18299999999999</v>
      </c>
      <c r="D523" s="35">
        <v>0.905</v>
      </c>
      <c r="E523" s="50">
        <f t="shared" si="28"/>
        <v>22.987</v>
      </c>
      <c r="F523" s="29" t="s">
        <v>39</v>
      </c>
      <c r="G523" s="30">
        <v>4.56</v>
      </c>
      <c r="H523" s="11"/>
      <c r="J523" s="16"/>
    </row>
    <row r="524" spans="1:10" ht="18">
      <c r="A524" s="26">
        <v>1040</v>
      </c>
      <c r="B524" s="35">
        <v>2.65</v>
      </c>
      <c r="C524" s="50">
        <f t="shared" si="27"/>
        <v>67.30999999999999</v>
      </c>
      <c r="D524" s="35">
        <v>1.785</v>
      </c>
      <c r="E524" s="50">
        <f t="shared" si="28"/>
        <v>45.339</v>
      </c>
      <c r="F524" s="29">
        <v>0.215</v>
      </c>
      <c r="G524" s="30">
        <v>5.46</v>
      </c>
      <c r="H524" s="11"/>
      <c r="J524" s="16"/>
    </row>
    <row r="525" spans="1:10" ht="18">
      <c r="A525" s="26">
        <v>1349</v>
      </c>
      <c r="B525" s="35">
        <v>2.65</v>
      </c>
      <c r="C525" s="50">
        <f t="shared" si="27"/>
        <v>67.30999999999999</v>
      </c>
      <c r="D525" s="35">
        <v>1.255</v>
      </c>
      <c r="E525" s="50">
        <f t="shared" si="28"/>
        <v>31.876999999999995</v>
      </c>
      <c r="F525" s="29">
        <v>0.18</v>
      </c>
      <c r="G525" s="30">
        <v>4.82</v>
      </c>
      <c r="H525" s="11"/>
      <c r="J525" s="16"/>
    </row>
    <row r="526" spans="1:10" ht="18">
      <c r="A526" s="26">
        <v>1795</v>
      </c>
      <c r="B526" s="35">
        <v>2.655</v>
      </c>
      <c r="C526" s="50">
        <f t="shared" si="27"/>
        <v>67.437</v>
      </c>
      <c r="D526" s="35">
        <v>1.54</v>
      </c>
      <c r="E526" s="50">
        <f t="shared" si="28"/>
        <v>39.116</v>
      </c>
      <c r="F526" s="29">
        <v>0.18</v>
      </c>
      <c r="G526" s="30">
        <v>5.46</v>
      </c>
      <c r="H526" s="11"/>
      <c r="J526" s="16"/>
    </row>
    <row r="527" spans="1:10" ht="18">
      <c r="A527" s="26">
        <v>1180</v>
      </c>
      <c r="B527" s="35">
        <v>2.656</v>
      </c>
      <c r="C527" s="50">
        <f t="shared" si="27"/>
        <v>67.4624</v>
      </c>
      <c r="D527" s="35">
        <v>1.866</v>
      </c>
      <c r="E527" s="50">
        <f t="shared" si="28"/>
        <v>47.3964</v>
      </c>
      <c r="F527" s="29">
        <v>0.175</v>
      </c>
      <c r="G527" s="30">
        <v>4.45</v>
      </c>
      <c r="H527" s="11"/>
      <c r="J527" s="16"/>
    </row>
    <row r="528" spans="1:10" ht="18">
      <c r="A528" s="26">
        <v>1330</v>
      </c>
      <c r="B528" s="35">
        <v>2.68</v>
      </c>
      <c r="C528" s="50">
        <f t="shared" si="27"/>
        <v>68.072</v>
      </c>
      <c r="D528" s="35">
        <v>0.588</v>
      </c>
      <c r="E528" s="50">
        <f t="shared" si="28"/>
        <v>14.935199999999998</v>
      </c>
      <c r="F528" s="29">
        <v>0.156</v>
      </c>
      <c r="G528" s="30">
        <v>3.96</v>
      </c>
      <c r="H528" s="11"/>
      <c r="J528" s="16"/>
    </row>
    <row r="529" spans="1:10" ht="18">
      <c r="A529" s="26">
        <v>1444</v>
      </c>
      <c r="B529" s="35">
        <v>2.682</v>
      </c>
      <c r="C529" s="50">
        <f t="shared" si="27"/>
        <v>68.1228</v>
      </c>
      <c r="D529" s="35">
        <v>1.14</v>
      </c>
      <c r="E529" s="50">
        <f t="shared" si="28"/>
        <v>28.955999999999996</v>
      </c>
      <c r="F529" s="29" t="s">
        <v>121</v>
      </c>
      <c r="G529" s="30">
        <v>4.44</v>
      </c>
      <c r="H529" s="11"/>
      <c r="J529" s="16"/>
    </row>
    <row r="530" spans="1:10" ht="18">
      <c r="A530" s="26">
        <v>1215</v>
      </c>
      <c r="B530" s="35">
        <v>2.692</v>
      </c>
      <c r="C530" s="50">
        <f t="shared" si="27"/>
        <v>68.3768</v>
      </c>
      <c r="D530" s="35">
        <v>0.811</v>
      </c>
      <c r="E530" s="50">
        <f t="shared" si="28"/>
        <v>20.5994</v>
      </c>
      <c r="F530" s="29">
        <v>0.16</v>
      </c>
      <c r="G530" s="30">
        <v>3.96</v>
      </c>
      <c r="H530" s="11"/>
      <c r="J530" s="16"/>
    </row>
    <row r="531" spans="1:10" ht="18">
      <c r="A531" s="26">
        <v>1574</v>
      </c>
      <c r="B531" s="35">
        <v>2.695</v>
      </c>
      <c r="C531" s="50">
        <f t="shared" si="27"/>
        <v>68.45299999999999</v>
      </c>
      <c r="D531" s="35">
        <v>1.905</v>
      </c>
      <c r="E531" s="50">
        <f t="shared" si="28"/>
        <v>48.387</v>
      </c>
      <c r="F531" s="29">
        <v>0.2</v>
      </c>
      <c r="G531" s="30">
        <v>3.81</v>
      </c>
      <c r="H531" s="11"/>
      <c r="J531" s="16"/>
    </row>
    <row r="532" spans="1:10" ht="18">
      <c r="A532" s="26">
        <v>1584</v>
      </c>
      <c r="B532" s="35">
        <v>2.698</v>
      </c>
      <c r="C532" s="50">
        <f t="shared" si="27"/>
        <v>68.52919999999999</v>
      </c>
      <c r="D532" s="35">
        <v>1.156</v>
      </c>
      <c r="E532" s="50">
        <f t="shared" si="28"/>
        <v>29.362399999999997</v>
      </c>
      <c r="F532" s="29" t="s">
        <v>122</v>
      </c>
      <c r="G532" s="30">
        <v>4.06</v>
      </c>
      <c r="H532" s="11"/>
      <c r="J532" s="16"/>
    </row>
    <row r="533" spans="1:10" ht="18">
      <c r="A533" s="26">
        <v>1583</v>
      </c>
      <c r="B533" s="35">
        <v>2.706</v>
      </c>
      <c r="C533" s="50">
        <f t="shared" si="27"/>
        <v>68.7324</v>
      </c>
      <c r="D533" s="35">
        <v>1.919</v>
      </c>
      <c r="E533" s="50">
        <f t="shared" si="28"/>
        <v>48.742599999999996</v>
      </c>
      <c r="F533" s="29" t="s">
        <v>123</v>
      </c>
      <c r="G533" s="30">
        <v>5.08</v>
      </c>
      <c r="H533" s="11"/>
      <c r="J533" s="16"/>
    </row>
    <row r="534" spans="1:10" ht="18">
      <c r="A534" s="26">
        <v>1267</v>
      </c>
      <c r="B534" s="35">
        <v>2.72</v>
      </c>
      <c r="C534" s="50">
        <f t="shared" si="27"/>
        <v>69.08800000000001</v>
      </c>
      <c r="D534" s="35">
        <v>0.93</v>
      </c>
      <c r="E534" s="50">
        <f t="shared" si="28"/>
        <v>23.622</v>
      </c>
      <c r="F534" s="29">
        <v>0.165</v>
      </c>
      <c r="G534" s="30">
        <v>3.81</v>
      </c>
      <c r="H534" s="11"/>
      <c r="J534" s="16"/>
    </row>
    <row r="535" spans="1:7" ht="18">
      <c r="A535" s="26">
        <v>1322</v>
      </c>
      <c r="B535" s="35">
        <v>2.72</v>
      </c>
      <c r="C535" s="50">
        <f t="shared" si="27"/>
        <v>69.08800000000001</v>
      </c>
      <c r="D535" s="35">
        <v>1.85</v>
      </c>
      <c r="E535" s="50">
        <f t="shared" si="28"/>
        <v>46.99</v>
      </c>
      <c r="F535" s="29">
        <v>0.18</v>
      </c>
      <c r="G535" s="30">
        <v>5.08</v>
      </c>
    </row>
    <row r="536" spans="1:7" ht="18">
      <c r="A536" s="26">
        <v>1342</v>
      </c>
      <c r="B536" s="35">
        <v>2.72</v>
      </c>
      <c r="C536" s="50">
        <f t="shared" si="27"/>
        <v>69.08800000000001</v>
      </c>
      <c r="D536" s="35">
        <v>0.93</v>
      </c>
      <c r="E536" s="50">
        <f t="shared" si="28"/>
        <v>23.622</v>
      </c>
      <c r="F536" s="29">
        <v>0.155</v>
      </c>
      <c r="G536" s="30">
        <v>4.19</v>
      </c>
    </row>
    <row r="537" spans="1:7" ht="18">
      <c r="A537" s="26">
        <v>1373</v>
      </c>
      <c r="B537" s="35">
        <v>2.732</v>
      </c>
      <c r="C537" s="50">
        <f t="shared" si="27"/>
        <v>69.39280000000001</v>
      </c>
      <c r="D537" s="35">
        <v>0.732</v>
      </c>
      <c r="E537" s="50">
        <f t="shared" si="28"/>
        <v>18.592799999999997</v>
      </c>
      <c r="F537" s="29">
        <v>0.14</v>
      </c>
      <c r="G537" s="30">
        <v>4.56</v>
      </c>
    </row>
    <row r="538" spans="1:7" ht="18">
      <c r="A538" s="4">
        <v>1986</v>
      </c>
      <c r="B538" s="31">
        <v>2.736</v>
      </c>
      <c r="C538" s="50">
        <f t="shared" si="27"/>
        <v>69.4944</v>
      </c>
      <c r="D538" s="31">
        <v>0.841</v>
      </c>
      <c r="E538" s="50">
        <f t="shared" si="28"/>
        <v>21.3614</v>
      </c>
      <c r="F538" s="31">
        <v>0.186</v>
      </c>
      <c r="G538" s="30">
        <v>3.93</v>
      </c>
    </row>
    <row r="539" spans="1:7" ht="18">
      <c r="A539" s="4">
        <v>2039</v>
      </c>
      <c r="B539" s="31">
        <v>2.739</v>
      </c>
      <c r="C539" s="50">
        <f t="shared" si="27"/>
        <v>69.5706</v>
      </c>
      <c r="D539" s="31">
        <v>0.518</v>
      </c>
      <c r="E539" s="50">
        <f t="shared" si="28"/>
        <v>13.1572</v>
      </c>
      <c r="F539" s="31">
        <v>0.184</v>
      </c>
      <c r="G539" s="30">
        <v>0.467</v>
      </c>
    </row>
    <row r="540" spans="1:7" ht="18">
      <c r="A540" s="26">
        <v>1376</v>
      </c>
      <c r="B540" s="35">
        <v>2.74</v>
      </c>
      <c r="C540" s="50">
        <f t="shared" si="27"/>
        <v>69.596</v>
      </c>
      <c r="D540" s="35">
        <v>1.595</v>
      </c>
      <c r="E540" s="50">
        <f t="shared" si="28"/>
        <v>40.513</v>
      </c>
      <c r="F540" s="29" t="s">
        <v>124</v>
      </c>
      <c r="G540" s="30">
        <v>3.55</v>
      </c>
    </row>
    <row r="541" spans="1:7" ht="18">
      <c r="A541" s="26">
        <v>1557</v>
      </c>
      <c r="B541" s="35">
        <v>2.74</v>
      </c>
      <c r="C541" s="50">
        <f t="shared" si="27"/>
        <v>69.596</v>
      </c>
      <c r="D541" s="35">
        <v>0.883</v>
      </c>
      <c r="E541" s="50">
        <f t="shared" si="28"/>
        <v>22.4282</v>
      </c>
      <c r="F541" s="29" t="s">
        <v>57</v>
      </c>
      <c r="G541" s="32">
        <v>4.7244</v>
      </c>
    </row>
    <row r="542" spans="1:7" ht="18">
      <c r="A542" s="26">
        <v>1344</v>
      </c>
      <c r="B542" s="35">
        <v>2.75</v>
      </c>
      <c r="C542" s="50">
        <f t="shared" si="27"/>
        <v>69.85</v>
      </c>
      <c r="D542" s="35">
        <v>1.95</v>
      </c>
      <c r="E542" s="50">
        <f t="shared" si="28"/>
        <v>49.529999999999994</v>
      </c>
      <c r="F542" s="29">
        <v>0.24</v>
      </c>
      <c r="G542" s="30" t="s">
        <v>125</v>
      </c>
    </row>
    <row r="543" spans="1:7" ht="18">
      <c r="A543" s="26">
        <v>1592</v>
      </c>
      <c r="B543" s="35">
        <v>2.755</v>
      </c>
      <c r="C543" s="50">
        <f t="shared" si="27"/>
        <v>69.97699999999999</v>
      </c>
      <c r="D543" s="35">
        <v>0.915</v>
      </c>
      <c r="E543" s="50">
        <f t="shared" si="28"/>
        <v>23.241</v>
      </c>
      <c r="F543" s="29" t="s">
        <v>65</v>
      </c>
      <c r="G543" s="30">
        <v>4.19</v>
      </c>
    </row>
    <row r="544" spans="1:7" ht="18">
      <c r="A544" s="26">
        <v>1702</v>
      </c>
      <c r="B544" s="35">
        <v>2.77</v>
      </c>
      <c r="C544" s="50">
        <f t="shared" si="27"/>
        <v>70.35799999999999</v>
      </c>
      <c r="D544" s="35">
        <v>0.48</v>
      </c>
      <c r="E544" s="50">
        <f t="shared" si="28"/>
        <v>12.191999999999998</v>
      </c>
      <c r="F544" s="29" t="s">
        <v>126</v>
      </c>
      <c r="G544" s="30">
        <v>6.09</v>
      </c>
    </row>
    <row r="545" spans="1:7" ht="18">
      <c r="A545" s="26">
        <v>1121</v>
      </c>
      <c r="B545" s="35">
        <v>2.795</v>
      </c>
      <c r="C545" s="50">
        <f t="shared" si="27"/>
        <v>70.993</v>
      </c>
      <c r="D545" s="35">
        <v>1.114</v>
      </c>
      <c r="E545" s="50">
        <f t="shared" si="28"/>
        <v>28.2956</v>
      </c>
      <c r="F545" s="29" t="s">
        <v>127</v>
      </c>
      <c r="G545" s="30">
        <v>4.82</v>
      </c>
    </row>
    <row r="546" spans="1:7" ht="18">
      <c r="A546" s="26">
        <v>1223</v>
      </c>
      <c r="B546" s="35">
        <v>2.795</v>
      </c>
      <c r="C546" s="50">
        <f t="shared" si="27"/>
        <v>70.993</v>
      </c>
      <c r="D546" s="35">
        <v>1.976</v>
      </c>
      <c r="E546" s="50">
        <f t="shared" si="28"/>
        <v>50.1904</v>
      </c>
      <c r="F546" s="29" t="s">
        <v>129</v>
      </c>
      <c r="G546" s="30">
        <v>3.68</v>
      </c>
    </row>
    <row r="547" spans="1:7" ht="18">
      <c r="A547" s="26">
        <v>1321</v>
      </c>
      <c r="B547" s="35">
        <v>2.803</v>
      </c>
      <c r="C547" s="50">
        <f t="shared" si="27"/>
        <v>71.19619999999999</v>
      </c>
      <c r="D547" s="35">
        <v>1.005</v>
      </c>
      <c r="E547" s="50">
        <f t="shared" si="28"/>
        <v>25.526999999999997</v>
      </c>
      <c r="F547" s="29">
        <v>0.19</v>
      </c>
      <c r="G547" s="30" t="s">
        <v>128</v>
      </c>
    </row>
    <row r="548" spans="1:7" ht="18">
      <c r="A548" s="26">
        <v>1543</v>
      </c>
      <c r="B548" s="35">
        <v>2.805</v>
      </c>
      <c r="C548" s="50">
        <f t="shared" si="27"/>
        <v>71.247</v>
      </c>
      <c r="D548" s="35">
        <v>0.936</v>
      </c>
      <c r="E548" s="50">
        <f t="shared" si="28"/>
        <v>23.7744</v>
      </c>
      <c r="F548" s="29" t="s">
        <v>68</v>
      </c>
      <c r="G548" s="30" t="s">
        <v>130</v>
      </c>
    </row>
    <row r="549" spans="1:7" ht="18">
      <c r="A549" s="26">
        <v>1309</v>
      </c>
      <c r="B549" s="35">
        <v>2.815</v>
      </c>
      <c r="C549" s="50">
        <f t="shared" si="27"/>
        <v>71.50099999999999</v>
      </c>
      <c r="D549" s="35">
        <v>1.995</v>
      </c>
      <c r="E549" s="50">
        <f t="shared" si="28"/>
        <v>50.673</v>
      </c>
      <c r="F549" s="29">
        <v>0.175</v>
      </c>
      <c r="G549" s="30">
        <v>4.82</v>
      </c>
    </row>
    <row r="550" spans="1:7" ht="18">
      <c r="A550" s="26">
        <v>1428</v>
      </c>
      <c r="B550" s="35">
        <v>2.815</v>
      </c>
      <c r="C550" s="50">
        <f t="shared" si="27"/>
        <v>71.50099999999999</v>
      </c>
      <c r="D550" s="35">
        <v>0.88</v>
      </c>
      <c r="E550" s="50">
        <f t="shared" si="28"/>
        <v>22.352</v>
      </c>
      <c r="F550" s="29" t="s">
        <v>131</v>
      </c>
      <c r="G550" s="30">
        <v>4.69</v>
      </c>
    </row>
    <row r="551" spans="1:7" ht="18">
      <c r="A551" s="26">
        <v>1656</v>
      </c>
      <c r="B551" s="35">
        <v>2.845</v>
      </c>
      <c r="C551" s="50">
        <f t="shared" si="27"/>
        <v>72.263</v>
      </c>
      <c r="D551" s="35">
        <v>1.014</v>
      </c>
      <c r="E551" s="50">
        <f t="shared" si="28"/>
        <v>25.755599999999998</v>
      </c>
      <c r="F551" s="29" t="s">
        <v>17</v>
      </c>
      <c r="G551" s="30">
        <v>4.44</v>
      </c>
    </row>
    <row r="552" spans="1:7" ht="18">
      <c r="A552" s="26">
        <v>1736</v>
      </c>
      <c r="B552" s="35">
        <v>2.865</v>
      </c>
      <c r="C552" s="50">
        <f t="shared" si="27"/>
        <v>72.771</v>
      </c>
      <c r="D552" s="35">
        <v>0.89</v>
      </c>
      <c r="E552" s="50">
        <f t="shared" si="28"/>
        <v>22.605999999999998</v>
      </c>
      <c r="F552" s="29" t="s">
        <v>48</v>
      </c>
      <c r="G552" s="30">
        <v>4.31</v>
      </c>
    </row>
    <row r="553" spans="1:7" ht="18">
      <c r="A553" s="26">
        <v>1087</v>
      </c>
      <c r="B553" s="35">
        <v>2.875</v>
      </c>
      <c r="C553" s="50">
        <f t="shared" si="27"/>
        <v>73.02499999999999</v>
      </c>
      <c r="D553" s="35">
        <v>0.375</v>
      </c>
      <c r="E553" s="50">
        <f t="shared" si="28"/>
        <v>9.524999999999999</v>
      </c>
      <c r="F553" s="29">
        <v>0.15</v>
      </c>
      <c r="G553" s="30">
        <v>3.81</v>
      </c>
    </row>
    <row r="554" spans="1:7" ht="18">
      <c r="A554" s="26">
        <v>1535</v>
      </c>
      <c r="B554" s="35">
        <v>2.93</v>
      </c>
      <c r="C554" s="50">
        <f t="shared" si="27"/>
        <v>74.422</v>
      </c>
      <c r="D554" s="35">
        <v>0.995</v>
      </c>
      <c r="E554" s="50">
        <f t="shared" si="28"/>
        <v>25.273</v>
      </c>
      <c r="F554" s="29" t="s">
        <v>120</v>
      </c>
      <c r="G554" s="30">
        <v>4.56</v>
      </c>
    </row>
    <row r="555" spans="1:7" ht="18">
      <c r="A555" s="26">
        <v>1119</v>
      </c>
      <c r="B555" s="35">
        <v>2.954</v>
      </c>
      <c r="C555" s="50">
        <f t="shared" si="27"/>
        <v>75.0316</v>
      </c>
      <c r="D555" s="35">
        <v>1.98</v>
      </c>
      <c r="E555" s="50">
        <f t="shared" si="28"/>
        <v>50.291999999999994</v>
      </c>
      <c r="F555" s="29">
        <v>0.255</v>
      </c>
      <c r="G555" s="30">
        <v>3.81</v>
      </c>
    </row>
    <row r="556" spans="1:7" ht="18">
      <c r="A556" s="26">
        <v>1209</v>
      </c>
      <c r="B556" s="35">
        <v>2.956</v>
      </c>
      <c r="C556" s="50">
        <f t="shared" si="27"/>
        <v>75.08239999999999</v>
      </c>
      <c r="D556" s="35">
        <v>1.488</v>
      </c>
      <c r="E556" s="50">
        <f t="shared" si="28"/>
        <v>37.795199999999994</v>
      </c>
      <c r="F556" s="29">
        <v>0.175</v>
      </c>
      <c r="G556" s="30">
        <v>4.56</v>
      </c>
    </row>
    <row r="557" spans="1:7" ht="18">
      <c r="A557" s="26">
        <v>1461</v>
      </c>
      <c r="B557" s="35">
        <v>2.958</v>
      </c>
      <c r="C557" s="50">
        <f t="shared" si="27"/>
        <v>75.1332</v>
      </c>
      <c r="D557" s="35">
        <v>1.134</v>
      </c>
      <c r="E557" s="50">
        <f t="shared" si="28"/>
        <v>28.803599999999996</v>
      </c>
      <c r="F557" s="29" t="s">
        <v>132</v>
      </c>
      <c r="G557" s="30">
        <v>6.47</v>
      </c>
    </row>
    <row r="558" spans="1:7" ht="18">
      <c r="A558" s="26">
        <v>1204</v>
      </c>
      <c r="B558" s="35">
        <v>2.965</v>
      </c>
      <c r="C558" s="50">
        <f t="shared" si="27"/>
        <v>75.31099999999999</v>
      </c>
      <c r="D558" s="35">
        <v>1.129</v>
      </c>
      <c r="E558" s="50">
        <f t="shared" si="28"/>
        <v>28.676599999999997</v>
      </c>
      <c r="F558" s="29" t="s">
        <v>133</v>
      </c>
      <c r="G558" s="30">
        <v>4.44</v>
      </c>
    </row>
    <row r="559" spans="1:7" ht="18">
      <c r="A559" s="26">
        <v>1364</v>
      </c>
      <c r="B559" s="35">
        <v>2.98</v>
      </c>
      <c r="C559" s="50">
        <f t="shared" si="27"/>
        <v>75.692</v>
      </c>
      <c r="D559" s="35">
        <v>0.68</v>
      </c>
      <c r="E559" s="50">
        <f t="shared" si="28"/>
        <v>17.272000000000002</v>
      </c>
      <c r="F559" s="29">
        <v>0.175</v>
      </c>
      <c r="G559" s="30">
        <v>4.82</v>
      </c>
    </row>
    <row r="560" spans="1:7" ht="18">
      <c r="A560" s="26">
        <v>1187</v>
      </c>
      <c r="B560" s="35">
        <v>2.982</v>
      </c>
      <c r="C560" s="50">
        <f t="shared" si="27"/>
        <v>75.7428</v>
      </c>
      <c r="D560" s="35">
        <v>2.04</v>
      </c>
      <c r="E560" s="50">
        <f t="shared" si="28"/>
        <v>51.815999999999995</v>
      </c>
      <c r="F560" s="29">
        <v>0.225</v>
      </c>
      <c r="G560" s="30" t="s">
        <v>134</v>
      </c>
    </row>
    <row r="561" spans="1:7" ht="18">
      <c r="A561" s="26">
        <v>1086</v>
      </c>
      <c r="B561" s="35">
        <v>2.995</v>
      </c>
      <c r="C561" s="50">
        <f t="shared" si="27"/>
        <v>76.073</v>
      </c>
      <c r="D561" s="35">
        <v>1.12</v>
      </c>
      <c r="E561" s="50">
        <f t="shared" si="28"/>
        <v>28.448</v>
      </c>
      <c r="F561" s="29">
        <v>0.17</v>
      </c>
      <c r="G561" s="30">
        <v>4.44</v>
      </c>
    </row>
    <row r="562" spans="1:7" ht="18">
      <c r="A562" s="26">
        <v>1222</v>
      </c>
      <c r="B562" s="35">
        <v>3.035</v>
      </c>
      <c r="C562" s="50">
        <f t="shared" si="27"/>
        <v>77.089</v>
      </c>
      <c r="D562" s="35">
        <v>1.96</v>
      </c>
      <c r="E562" s="50">
        <f t="shared" si="28"/>
        <v>49.784</v>
      </c>
      <c r="F562" s="29">
        <v>0.2</v>
      </c>
      <c r="G562" s="30">
        <v>5.08</v>
      </c>
    </row>
    <row r="563" spans="1:7" ht="18">
      <c r="A563" s="26">
        <v>1383</v>
      </c>
      <c r="B563" s="35">
        <v>3.09</v>
      </c>
      <c r="C563" s="50">
        <f t="shared" si="27"/>
        <v>78.48599999999999</v>
      </c>
      <c r="D563" s="35">
        <v>1.5</v>
      </c>
      <c r="E563" s="50">
        <f t="shared" si="28"/>
        <v>38.099999999999994</v>
      </c>
      <c r="F563" s="29">
        <v>0.19</v>
      </c>
      <c r="G563" s="30">
        <v>4.83</v>
      </c>
    </row>
    <row r="564" spans="1:7" ht="18">
      <c r="A564" s="26">
        <v>1478</v>
      </c>
      <c r="B564" s="35">
        <v>3.095</v>
      </c>
      <c r="C564" s="50">
        <f t="shared" si="27"/>
        <v>78.613</v>
      </c>
      <c r="D564" s="35">
        <v>2.16</v>
      </c>
      <c r="E564" s="50">
        <f t="shared" si="28"/>
        <v>54.864</v>
      </c>
      <c r="F564" s="29" t="s">
        <v>135</v>
      </c>
      <c r="G564" s="30">
        <v>6.35</v>
      </c>
    </row>
    <row r="565" spans="1:7" ht="18">
      <c r="A565" s="26">
        <v>1316</v>
      </c>
      <c r="B565" s="35">
        <v>3.1</v>
      </c>
      <c r="C565" s="50">
        <f t="shared" si="27"/>
        <v>78.74</v>
      </c>
      <c r="D565" s="35">
        <v>0.833</v>
      </c>
      <c r="E565" s="50">
        <f t="shared" si="28"/>
        <v>21.158199999999997</v>
      </c>
      <c r="F565" s="29">
        <v>0.19</v>
      </c>
      <c r="G565" s="30">
        <v>4.82</v>
      </c>
    </row>
    <row r="566" spans="1:7" ht="18">
      <c r="A566" s="26">
        <v>1265</v>
      </c>
      <c r="B566" s="35">
        <v>3.177</v>
      </c>
      <c r="C566" s="50">
        <f t="shared" si="27"/>
        <v>80.69579999999999</v>
      </c>
      <c r="D566" s="35">
        <v>0.97</v>
      </c>
      <c r="E566" s="50">
        <f t="shared" si="28"/>
        <v>24.637999999999998</v>
      </c>
      <c r="F566" s="29">
        <v>0.255</v>
      </c>
      <c r="G566" s="30">
        <v>6.48</v>
      </c>
    </row>
    <row r="567" spans="1:7" ht="18">
      <c r="A567" s="26">
        <v>1264</v>
      </c>
      <c r="B567" s="35">
        <v>3.24</v>
      </c>
      <c r="C567" s="50">
        <f t="shared" si="27"/>
        <v>82.296</v>
      </c>
      <c r="D567" s="35">
        <v>1.96</v>
      </c>
      <c r="E567" s="50">
        <f t="shared" si="28"/>
        <v>49.784</v>
      </c>
      <c r="F567" s="29">
        <v>0.255</v>
      </c>
      <c r="G567" s="30">
        <v>6.48</v>
      </c>
    </row>
    <row r="568" spans="1:7" ht="18">
      <c r="A568" s="26">
        <v>1189</v>
      </c>
      <c r="B568" s="35">
        <v>3.485</v>
      </c>
      <c r="C568" s="50">
        <f t="shared" si="27"/>
        <v>88.51899999999999</v>
      </c>
      <c r="D568" s="35">
        <v>1.76</v>
      </c>
      <c r="E568" s="50">
        <f t="shared" si="28"/>
        <v>44.704</v>
      </c>
      <c r="F568" s="29">
        <v>0.18</v>
      </c>
      <c r="G568" s="30">
        <v>4.57</v>
      </c>
    </row>
    <row r="569" spans="1:7" ht="18">
      <c r="A569" s="4">
        <v>2026</v>
      </c>
      <c r="B569" s="31">
        <v>3.5</v>
      </c>
      <c r="C569" s="50">
        <f t="shared" si="27"/>
        <v>88.89999999999999</v>
      </c>
      <c r="D569" s="31">
        <v>1</v>
      </c>
      <c r="E569" s="50">
        <f t="shared" si="28"/>
        <v>25.4</v>
      </c>
      <c r="F569" s="37">
        <v>0.13</v>
      </c>
      <c r="G569" s="30">
        <v>3.3</v>
      </c>
    </row>
    <row r="570" spans="1:7" ht="18">
      <c r="A570" s="26">
        <v>1228</v>
      </c>
      <c r="B570" s="35">
        <v>3.708</v>
      </c>
      <c r="C570" s="50">
        <f t="shared" si="27"/>
        <v>94.1832</v>
      </c>
      <c r="D570" s="35">
        <v>2.615</v>
      </c>
      <c r="E570" s="50">
        <f t="shared" si="28"/>
        <v>66.421</v>
      </c>
      <c r="F570" s="29">
        <v>0.14</v>
      </c>
      <c r="G570" s="30">
        <v>3.56</v>
      </c>
    </row>
    <row r="571" spans="1:7" ht="18">
      <c r="A571" s="13">
        <v>2316</v>
      </c>
      <c r="B571" s="43">
        <v>3.735</v>
      </c>
      <c r="C571" s="44">
        <f t="shared" si="27"/>
        <v>94.86899999999999</v>
      </c>
      <c r="D571" s="43">
        <v>1.28</v>
      </c>
      <c r="E571" s="44">
        <f t="shared" si="28"/>
        <v>32.512</v>
      </c>
      <c r="F571" s="45">
        <v>0.145</v>
      </c>
      <c r="G571" s="116">
        <v>3.68</v>
      </c>
    </row>
    <row r="572" spans="1:7" ht="18">
      <c r="A572" s="16"/>
      <c r="B572" s="11"/>
      <c r="C572" s="11"/>
      <c r="D572" s="11"/>
      <c r="E572" s="11"/>
      <c r="F572" s="11"/>
      <c r="G572" s="46"/>
    </row>
    <row r="573" spans="1:7" ht="18">
      <c r="A573" s="16"/>
      <c r="B573" s="11"/>
      <c r="C573" s="11"/>
      <c r="D573" s="11"/>
      <c r="E573" s="11"/>
      <c r="F573" s="11"/>
      <c r="G573" s="47"/>
    </row>
    <row r="574" spans="1:7" ht="18">
      <c r="A574" s="16"/>
      <c r="B574" s="11"/>
      <c r="C574" s="11"/>
      <c r="D574" s="11"/>
      <c r="E574" s="11"/>
      <c r="F574" s="11"/>
      <c r="G574" s="11"/>
    </row>
    <row r="575" spans="1:7" ht="18">
      <c r="A575" s="16"/>
      <c r="B575" s="11"/>
      <c r="C575" s="11"/>
      <c r="D575" s="11"/>
      <c r="E575" s="11"/>
      <c r="F575" s="11"/>
      <c r="G575" s="11"/>
    </row>
  </sheetData>
  <sheetProtection/>
  <mergeCells count="6">
    <mergeCell ref="A1:G1"/>
    <mergeCell ref="A2:G2"/>
    <mergeCell ref="A4:G4"/>
    <mergeCell ref="B3:C3"/>
    <mergeCell ref="D3:E3"/>
    <mergeCell ref="F3:G3"/>
  </mergeCells>
  <printOptions gridLines="1"/>
  <pageMargins left="1" right="0.5" top="1" bottom="1" header="0.5" footer="0.51"/>
  <pageSetup horizontalDpi="600" verticalDpi="600" orientation="portrait" scale="79" r:id="rId1"/>
  <headerFooter alignWithMargins="0">
    <oddFooter>&amp;R&amp;P</oddFooter>
  </headerFooter>
  <rowBreaks count="1" manualBreakCount="1">
    <brk id="5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92"/>
  <sheetViews>
    <sheetView defaultGridColor="0" zoomScale="70" zoomScaleNormal="70" zoomScalePageLayoutView="0" colorId="22" workbookViewId="0" topLeftCell="A31">
      <selection activeCell="H44" sqref="H44"/>
    </sheetView>
  </sheetViews>
  <sheetFormatPr defaultColWidth="9.77734375" defaultRowHeight="15"/>
  <cols>
    <col min="1" max="1" width="18.21484375" style="17" bestFit="1" customWidth="1"/>
    <col min="2" max="3" width="10.77734375" style="17" customWidth="1"/>
    <col min="4" max="4" width="13.6640625" style="17" customWidth="1"/>
    <col min="5" max="5" width="10.77734375" style="17" customWidth="1"/>
    <col min="6" max="6" width="16.77734375" style="17" customWidth="1"/>
    <col min="7" max="7" width="15.4453125" style="17" bestFit="1" customWidth="1"/>
    <col min="8" max="16384" width="9.77734375" style="17" customWidth="1"/>
  </cols>
  <sheetData>
    <row r="1" spans="1:7" ht="20.25">
      <c r="A1" s="108" t="s">
        <v>136</v>
      </c>
      <c r="B1" s="108"/>
      <c r="C1" s="108"/>
      <c r="D1" s="108"/>
      <c r="E1" s="108"/>
      <c r="F1" s="108"/>
      <c r="G1" s="108"/>
    </row>
    <row r="2" spans="1:7" ht="12" customHeight="1">
      <c r="A2" s="112"/>
      <c r="B2" s="112"/>
      <c r="C2" s="112"/>
      <c r="D2" s="112"/>
      <c r="E2" s="112"/>
      <c r="F2" s="112"/>
      <c r="G2" s="112"/>
    </row>
    <row r="3" spans="1:7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ht="12" customHeight="1">
      <c r="A4" s="113"/>
      <c r="B4" s="113"/>
      <c r="C4" s="113"/>
      <c r="D4" s="113"/>
      <c r="E4" s="113"/>
      <c r="F4" s="113"/>
      <c r="G4" s="113"/>
    </row>
    <row r="5" spans="1:7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7" ht="18">
      <c r="A6" s="4">
        <v>2038</v>
      </c>
      <c r="B6" s="66">
        <v>0.55</v>
      </c>
      <c r="C6" s="67">
        <f>B6*25.4</f>
        <v>13.97</v>
      </c>
      <c r="D6" s="68">
        <f>B6</f>
        <v>0.55</v>
      </c>
      <c r="E6" s="67">
        <f>C6</f>
        <v>13.97</v>
      </c>
      <c r="F6" s="68">
        <v>0.1</v>
      </c>
      <c r="G6" s="67">
        <f>F6*25.4</f>
        <v>2.54</v>
      </c>
    </row>
    <row r="7" spans="1:7" ht="18">
      <c r="A7" s="4">
        <v>2142</v>
      </c>
      <c r="B7" s="66">
        <v>0.615</v>
      </c>
      <c r="C7" s="67">
        <f aca="true" t="shared" si="0" ref="C7:C39">B7*25.4</f>
        <v>15.620999999999999</v>
      </c>
      <c r="D7" s="68">
        <f aca="true" t="shared" si="1" ref="D7:D39">B7</f>
        <v>0.615</v>
      </c>
      <c r="E7" s="67">
        <f aca="true" t="shared" si="2" ref="E7:E17">C7</f>
        <v>15.620999999999999</v>
      </c>
      <c r="F7" s="68">
        <v>0.138</v>
      </c>
      <c r="G7" s="67">
        <f aca="true" t="shared" si="3" ref="G7:G26">F7*25.4</f>
        <v>3.5052000000000003</v>
      </c>
    </row>
    <row r="8" spans="1:7" ht="18">
      <c r="A8" s="4">
        <v>2147</v>
      </c>
      <c r="B8" s="66">
        <v>0.62</v>
      </c>
      <c r="C8" s="67">
        <v>15.75</v>
      </c>
      <c r="D8" s="68">
        <v>0.62</v>
      </c>
      <c r="E8" s="67">
        <v>15.75</v>
      </c>
      <c r="F8" s="68">
        <v>0.138</v>
      </c>
      <c r="G8" s="67">
        <v>3.51</v>
      </c>
    </row>
    <row r="9" spans="1:7" ht="18">
      <c r="A9" s="4">
        <v>1408</v>
      </c>
      <c r="B9" s="56">
        <v>0.625</v>
      </c>
      <c r="C9" s="67">
        <f t="shared" si="0"/>
        <v>15.875</v>
      </c>
      <c r="D9" s="68">
        <f t="shared" si="1"/>
        <v>0.625</v>
      </c>
      <c r="E9" s="67">
        <f t="shared" si="2"/>
        <v>15.875</v>
      </c>
      <c r="F9" s="37">
        <v>0.16</v>
      </c>
      <c r="G9" s="67">
        <f t="shared" si="3"/>
        <v>4.064</v>
      </c>
    </row>
    <row r="10" spans="1:7" ht="18">
      <c r="A10" s="4">
        <v>2127</v>
      </c>
      <c r="B10" s="56">
        <v>0.635</v>
      </c>
      <c r="C10" s="67">
        <f t="shared" si="0"/>
        <v>16.128999999999998</v>
      </c>
      <c r="D10" s="68">
        <f t="shared" si="1"/>
        <v>0.635</v>
      </c>
      <c r="E10" s="67">
        <f t="shared" si="2"/>
        <v>16.128999999999998</v>
      </c>
      <c r="F10" s="37">
        <v>0.1</v>
      </c>
      <c r="G10" s="67">
        <f t="shared" si="3"/>
        <v>2.54</v>
      </c>
    </row>
    <row r="11" spans="1:7" ht="18">
      <c r="A11" s="4">
        <v>1962</v>
      </c>
      <c r="B11" s="56">
        <v>0.65</v>
      </c>
      <c r="C11" s="67">
        <f t="shared" si="0"/>
        <v>16.509999999999998</v>
      </c>
      <c r="D11" s="68">
        <f t="shared" si="1"/>
        <v>0.65</v>
      </c>
      <c r="E11" s="67">
        <f t="shared" si="2"/>
        <v>16.509999999999998</v>
      </c>
      <c r="F11" s="37">
        <v>0.137</v>
      </c>
      <c r="G11" s="67">
        <f t="shared" si="3"/>
        <v>3.4798</v>
      </c>
    </row>
    <row r="12" spans="1:7" ht="18">
      <c r="A12" s="65">
        <v>2025</v>
      </c>
      <c r="B12" s="69">
        <v>0.685</v>
      </c>
      <c r="C12" s="67">
        <f t="shared" si="0"/>
        <v>17.399</v>
      </c>
      <c r="D12" s="68">
        <f t="shared" si="1"/>
        <v>0.685</v>
      </c>
      <c r="E12" s="67">
        <f t="shared" si="2"/>
        <v>17.399</v>
      </c>
      <c r="F12" s="69">
        <v>0.128</v>
      </c>
      <c r="G12" s="67">
        <f t="shared" si="3"/>
        <v>3.2512</v>
      </c>
    </row>
    <row r="13" spans="1:7" ht="18">
      <c r="A13" s="65">
        <v>2242</v>
      </c>
      <c r="B13" s="69">
        <v>0.69</v>
      </c>
      <c r="C13" s="67">
        <f t="shared" si="0"/>
        <v>17.525999999999996</v>
      </c>
      <c r="D13" s="68">
        <f t="shared" si="1"/>
        <v>0.69</v>
      </c>
      <c r="E13" s="67">
        <f t="shared" si="2"/>
        <v>17.525999999999996</v>
      </c>
      <c r="F13" s="69">
        <v>0.125</v>
      </c>
      <c r="G13" s="67">
        <f t="shared" si="3"/>
        <v>3.175</v>
      </c>
    </row>
    <row r="14" spans="1:7" ht="18">
      <c r="A14" s="4">
        <v>1218</v>
      </c>
      <c r="B14" s="56">
        <v>0.7</v>
      </c>
      <c r="C14" s="67">
        <f t="shared" si="0"/>
        <v>17.779999999999998</v>
      </c>
      <c r="D14" s="68">
        <f t="shared" si="1"/>
        <v>0.7</v>
      </c>
      <c r="E14" s="67">
        <f t="shared" si="2"/>
        <v>17.779999999999998</v>
      </c>
      <c r="F14" s="37" t="s">
        <v>137</v>
      </c>
      <c r="G14" s="67" t="s">
        <v>287</v>
      </c>
    </row>
    <row r="15" spans="1:7" ht="18">
      <c r="A15" s="65">
        <v>1877</v>
      </c>
      <c r="B15" s="69">
        <v>0.718</v>
      </c>
      <c r="C15" s="67">
        <f t="shared" si="0"/>
        <v>18.237199999999998</v>
      </c>
      <c r="D15" s="68">
        <f t="shared" si="1"/>
        <v>0.718</v>
      </c>
      <c r="E15" s="67">
        <f t="shared" si="2"/>
        <v>18.237199999999998</v>
      </c>
      <c r="F15" s="69">
        <v>0.145</v>
      </c>
      <c r="G15" s="67">
        <f t="shared" si="3"/>
        <v>3.6829999999999994</v>
      </c>
    </row>
    <row r="16" spans="1:7" ht="18">
      <c r="A16" s="4">
        <v>1413</v>
      </c>
      <c r="B16" s="56">
        <v>0.73</v>
      </c>
      <c r="C16" s="67">
        <f t="shared" si="0"/>
        <v>18.541999999999998</v>
      </c>
      <c r="D16" s="68">
        <f t="shared" si="1"/>
        <v>0.73</v>
      </c>
      <c r="E16" s="67">
        <f t="shared" si="2"/>
        <v>18.541999999999998</v>
      </c>
      <c r="F16" s="37">
        <v>0.14</v>
      </c>
      <c r="G16" s="67">
        <f t="shared" si="3"/>
        <v>3.556</v>
      </c>
    </row>
    <row r="17" spans="1:7" ht="18">
      <c r="A17" s="4">
        <v>1401</v>
      </c>
      <c r="B17" s="56">
        <v>0.75</v>
      </c>
      <c r="C17" s="67">
        <f t="shared" si="0"/>
        <v>19.049999999999997</v>
      </c>
      <c r="D17" s="68">
        <f t="shared" si="1"/>
        <v>0.75</v>
      </c>
      <c r="E17" s="67">
        <f t="shared" si="2"/>
        <v>19.049999999999997</v>
      </c>
      <c r="F17" s="37">
        <v>0.14</v>
      </c>
      <c r="G17" s="67">
        <f t="shared" si="3"/>
        <v>3.556</v>
      </c>
    </row>
    <row r="18" spans="1:7" ht="18">
      <c r="A18" s="4">
        <v>1505</v>
      </c>
      <c r="B18" s="56">
        <v>0.755</v>
      </c>
      <c r="C18" s="67">
        <f t="shared" si="0"/>
        <v>19.177</v>
      </c>
      <c r="D18" s="68">
        <f t="shared" si="1"/>
        <v>0.755</v>
      </c>
      <c r="E18" s="67">
        <f aca="true" t="shared" si="4" ref="E18:E39">C18</f>
        <v>19.177</v>
      </c>
      <c r="F18" s="37">
        <v>0.13</v>
      </c>
      <c r="G18" s="67">
        <f t="shared" si="3"/>
        <v>3.302</v>
      </c>
    </row>
    <row r="19" spans="1:7" ht="18">
      <c r="A19" s="4">
        <v>1528</v>
      </c>
      <c r="B19" s="56">
        <v>0.765</v>
      </c>
      <c r="C19" s="67">
        <f t="shared" si="0"/>
        <v>19.431</v>
      </c>
      <c r="D19" s="68">
        <f t="shared" si="1"/>
        <v>0.765</v>
      </c>
      <c r="E19" s="67">
        <f t="shared" si="4"/>
        <v>19.431</v>
      </c>
      <c r="F19" s="37">
        <v>0.055</v>
      </c>
      <c r="G19" s="67">
        <f t="shared" si="3"/>
        <v>1.397</v>
      </c>
    </row>
    <row r="20" spans="1:7" ht="18">
      <c r="A20" s="4">
        <v>2144</v>
      </c>
      <c r="B20" s="56">
        <v>0.773</v>
      </c>
      <c r="C20" s="67">
        <f t="shared" si="0"/>
        <v>19.6342</v>
      </c>
      <c r="D20" s="68">
        <f t="shared" si="1"/>
        <v>0.773</v>
      </c>
      <c r="E20" s="67">
        <f t="shared" si="4"/>
        <v>19.6342</v>
      </c>
      <c r="F20" s="37">
        <v>0.125</v>
      </c>
      <c r="G20" s="67">
        <f t="shared" si="3"/>
        <v>3.175</v>
      </c>
    </row>
    <row r="21" spans="1:7" ht="18">
      <c r="A21" s="4">
        <v>2268</v>
      </c>
      <c r="B21" s="56">
        <v>0.803</v>
      </c>
      <c r="C21" s="67">
        <f t="shared" si="0"/>
        <v>20.3962</v>
      </c>
      <c r="D21" s="68">
        <f t="shared" si="1"/>
        <v>0.803</v>
      </c>
      <c r="E21" s="67">
        <f t="shared" si="4"/>
        <v>20.3962</v>
      </c>
      <c r="F21" s="37">
        <v>0.136</v>
      </c>
      <c r="G21" s="67">
        <f t="shared" si="3"/>
        <v>3.4544</v>
      </c>
    </row>
    <row r="22" spans="1:7" ht="18">
      <c r="A22" s="4">
        <v>1050</v>
      </c>
      <c r="B22" s="56">
        <v>0.807</v>
      </c>
      <c r="C22" s="67">
        <f t="shared" si="0"/>
        <v>20.4978</v>
      </c>
      <c r="D22" s="68">
        <f t="shared" si="1"/>
        <v>0.807</v>
      </c>
      <c r="E22" s="67">
        <f t="shared" si="4"/>
        <v>20.4978</v>
      </c>
      <c r="F22" s="37" t="s">
        <v>138</v>
      </c>
      <c r="G22" s="70" t="s">
        <v>285</v>
      </c>
    </row>
    <row r="23" spans="1:7" ht="18">
      <c r="A23" s="4">
        <v>1307</v>
      </c>
      <c r="B23" s="56">
        <v>0.825</v>
      </c>
      <c r="C23" s="67">
        <f t="shared" si="0"/>
        <v>20.955</v>
      </c>
      <c r="D23" s="68">
        <f t="shared" si="1"/>
        <v>0.825</v>
      </c>
      <c r="E23" s="67">
        <f t="shared" si="4"/>
        <v>20.955</v>
      </c>
      <c r="F23" s="37" t="s">
        <v>139</v>
      </c>
      <c r="G23" s="70" t="s">
        <v>286</v>
      </c>
    </row>
    <row r="24" spans="1:7" ht="18">
      <c r="A24" s="4">
        <v>1426</v>
      </c>
      <c r="B24" s="56">
        <v>0.83</v>
      </c>
      <c r="C24" s="67">
        <f t="shared" si="0"/>
        <v>21.081999999999997</v>
      </c>
      <c r="D24" s="68">
        <f t="shared" si="1"/>
        <v>0.83</v>
      </c>
      <c r="E24" s="67">
        <f t="shared" si="4"/>
        <v>21.081999999999997</v>
      </c>
      <c r="F24" s="37">
        <v>0.14</v>
      </c>
      <c r="G24" s="67">
        <f t="shared" si="3"/>
        <v>3.556</v>
      </c>
    </row>
    <row r="25" spans="1:7" ht="18">
      <c r="A25" s="4">
        <v>2107</v>
      </c>
      <c r="B25" s="56">
        <v>0.842</v>
      </c>
      <c r="C25" s="67">
        <f t="shared" si="0"/>
        <v>21.386799999999997</v>
      </c>
      <c r="D25" s="68">
        <f t="shared" si="1"/>
        <v>0.842</v>
      </c>
      <c r="E25" s="67">
        <f t="shared" si="4"/>
        <v>21.386799999999997</v>
      </c>
      <c r="F25" s="37">
        <v>0.119</v>
      </c>
      <c r="G25" s="67">
        <f t="shared" si="3"/>
        <v>3.0225999999999997</v>
      </c>
    </row>
    <row r="26" spans="1:7" ht="18">
      <c r="A26" s="4">
        <v>1849</v>
      </c>
      <c r="B26" s="56">
        <v>0.854</v>
      </c>
      <c r="C26" s="67">
        <f t="shared" si="0"/>
        <v>21.691599999999998</v>
      </c>
      <c r="D26" s="68">
        <f t="shared" si="1"/>
        <v>0.854</v>
      </c>
      <c r="E26" s="67">
        <f t="shared" si="4"/>
        <v>21.691599999999998</v>
      </c>
      <c r="F26" s="37">
        <v>0.12</v>
      </c>
      <c r="G26" s="67">
        <f t="shared" si="3"/>
        <v>3.0479999999999996</v>
      </c>
    </row>
    <row r="27" spans="1:7" ht="18">
      <c r="A27" s="4">
        <v>2198</v>
      </c>
      <c r="B27" s="56">
        <v>0.856</v>
      </c>
      <c r="C27" s="67">
        <f t="shared" si="0"/>
        <v>21.7424</v>
      </c>
      <c r="D27" s="68">
        <f t="shared" si="1"/>
        <v>0.856</v>
      </c>
      <c r="E27" s="67">
        <f t="shared" si="4"/>
        <v>21.7424</v>
      </c>
      <c r="F27" s="37">
        <v>0.119</v>
      </c>
      <c r="G27" s="67">
        <f>F27*25.4</f>
        <v>3.0225999999999997</v>
      </c>
    </row>
    <row r="28" spans="1:7" ht="18">
      <c r="A28" s="4">
        <v>2064</v>
      </c>
      <c r="B28" s="56">
        <v>0.866</v>
      </c>
      <c r="C28" s="67">
        <f t="shared" si="0"/>
        <v>21.996399999999998</v>
      </c>
      <c r="D28" s="68">
        <f t="shared" si="1"/>
        <v>0.866</v>
      </c>
      <c r="E28" s="67">
        <f t="shared" si="4"/>
        <v>21.996399999999998</v>
      </c>
      <c r="F28" s="37">
        <v>0.127</v>
      </c>
      <c r="G28" s="67">
        <f aca="true" t="shared" si="5" ref="G28:G37">F28*25.4</f>
        <v>3.2258</v>
      </c>
    </row>
    <row r="29" spans="1:7" ht="18">
      <c r="A29" s="4">
        <v>1298</v>
      </c>
      <c r="B29" s="56">
        <v>0.875</v>
      </c>
      <c r="C29" s="67">
        <f t="shared" si="0"/>
        <v>22.224999999999998</v>
      </c>
      <c r="D29" s="68">
        <f t="shared" si="1"/>
        <v>0.875</v>
      </c>
      <c r="E29" s="67">
        <f t="shared" si="4"/>
        <v>22.224999999999998</v>
      </c>
      <c r="F29" s="37">
        <v>0.185</v>
      </c>
      <c r="G29" s="67">
        <f t="shared" si="5"/>
        <v>4.699</v>
      </c>
    </row>
    <row r="30" spans="1:7" ht="18">
      <c r="A30" s="4">
        <v>1512</v>
      </c>
      <c r="B30" s="56">
        <v>0.915</v>
      </c>
      <c r="C30" s="67">
        <f t="shared" si="0"/>
        <v>23.241</v>
      </c>
      <c r="D30" s="68">
        <f t="shared" si="1"/>
        <v>0.915</v>
      </c>
      <c r="E30" s="67">
        <f t="shared" si="4"/>
        <v>23.241</v>
      </c>
      <c r="F30" s="37">
        <v>0.18</v>
      </c>
      <c r="G30" s="67">
        <f t="shared" si="5"/>
        <v>4.571999999999999</v>
      </c>
    </row>
    <row r="31" spans="1:7" ht="18">
      <c r="A31" s="4">
        <v>1829</v>
      </c>
      <c r="B31" s="56">
        <v>0.918</v>
      </c>
      <c r="C31" s="67">
        <f t="shared" si="0"/>
        <v>23.3172</v>
      </c>
      <c r="D31" s="68">
        <f t="shared" si="1"/>
        <v>0.918</v>
      </c>
      <c r="E31" s="67">
        <f t="shared" si="4"/>
        <v>23.3172</v>
      </c>
      <c r="F31" s="37">
        <v>0.19</v>
      </c>
      <c r="G31" s="67">
        <f t="shared" si="5"/>
        <v>4.826</v>
      </c>
    </row>
    <row r="32" spans="1:7" ht="18">
      <c r="A32" s="4">
        <v>2056</v>
      </c>
      <c r="B32" s="56">
        <v>0.92</v>
      </c>
      <c r="C32" s="67">
        <f t="shared" si="0"/>
        <v>23.368</v>
      </c>
      <c r="D32" s="68">
        <f t="shared" si="1"/>
        <v>0.92</v>
      </c>
      <c r="E32" s="67">
        <f t="shared" si="4"/>
        <v>23.368</v>
      </c>
      <c r="F32" s="37">
        <v>0.21</v>
      </c>
      <c r="G32" s="67">
        <f t="shared" si="5"/>
        <v>5.334</v>
      </c>
    </row>
    <row r="33" spans="1:7" ht="18">
      <c r="A33" s="4">
        <v>1865</v>
      </c>
      <c r="B33" s="56">
        <v>0.941</v>
      </c>
      <c r="C33" s="67">
        <f t="shared" si="0"/>
        <v>23.9014</v>
      </c>
      <c r="D33" s="68">
        <f t="shared" si="1"/>
        <v>0.941</v>
      </c>
      <c r="E33" s="67">
        <f t="shared" si="4"/>
        <v>23.9014</v>
      </c>
      <c r="F33" s="37">
        <v>0.114</v>
      </c>
      <c r="G33" s="67">
        <f t="shared" si="5"/>
        <v>2.8956</v>
      </c>
    </row>
    <row r="34" spans="1:7" ht="18">
      <c r="A34" s="4">
        <v>2113</v>
      </c>
      <c r="B34" s="56">
        <v>0.945</v>
      </c>
      <c r="C34" s="67">
        <f t="shared" si="0"/>
        <v>24.002999999999997</v>
      </c>
      <c r="D34" s="68">
        <f t="shared" si="1"/>
        <v>0.945</v>
      </c>
      <c r="E34" s="67">
        <f t="shared" si="4"/>
        <v>24.002999999999997</v>
      </c>
      <c r="F34" s="37">
        <v>0.145</v>
      </c>
      <c r="G34" s="67">
        <f t="shared" si="5"/>
        <v>3.6829999999999994</v>
      </c>
    </row>
    <row r="35" spans="1:7" ht="18">
      <c r="A35" s="4">
        <v>1527</v>
      </c>
      <c r="B35" s="56">
        <v>0.95</v>
      </c>
      <c r="C35" s="67">
        <f t="shared" si="0"/>
        <v>24.13</v>
      </c>
      <c r="D35" s="68">
        <f t="shared" si="1"/>
        <v>0.95</v>
      </c>
      <c r="E35" s="67">
        <f t="shared" si="4"/>
        <v>24.13</v>
      </c>
      <c r="F35" s="37">
        <v>0.145</v>
      </c>
      <c r="G35" s="67">
        <f t="shared" si="5"/>
        <v>3.6829999999999994</v>
      </c>
    </row>
    <row r="36" spans="1:7" ht="18">
      <c r="A36" s="65">
        <v>1860</v>
      </c>
      <c r="B36" s="69">
        <v>0.96</v>
      </c>
      <c r="C36" s="67">
        <f t="shared" si="0"/>
        <v>24.383999999999997</v>
      </c>
      <c r="D36" s="68">
        <f t="shared" si="1"/>
        <v>0.96</v>
      </c>
      <c r="E36" s="67">
        <f t="shared" si="4"/>
        <v>24.383999999999997</v>
      </c>
      <c r="F36" s="69">
        <v>0.163</v>
      </c>
      <c r="G36" s="67">
        <f t="shared" si="5"/>
        <v>4.1402</v>
      </c>
    </row>
    <row r="37" spans="1:7" ht="18">
      <c r="A37" s="4">
        <v>1619</v>
      </c>
      <c r="B37" s="56">
        <v>0.975</v>
      </c>
      <c r="C37" s="67">
        <f t="shared" si="0"/>
        <v>24.764999999999997</v>
      </c>
      <c r="D37" s="68">
        <f t="shared" si="1"/>
        <v>0.975</v>
      </c>
      <c r="E37" s="67">
        <f t="shared" si="4"/>
        <v>24.764999999999997</v>
      </c>
      <c r="F37" s="37">
        <v>0.12</v>
      </c>
      <c r="G37" s="67">
        <f t="shared" si="5"/>
        <v>3.0479999999999996</v>
      </c>
    </row>
    <row r="38" spans="1:7" ht="18">
      <c r="A38" s="4">
        <v>1287</v>
      </c>
      <c r="B38" s="56">
        <v>1</v>
      </c>
      <c r="C38" s="67">
        <f t="shared" si="0"/>
        <v>25.4</v>
      </c>
      <c r="D38" s="68">
        <f t="shared" si="1"/>
        <v>1</v>
      </c>
      <c r="E38" s="67">
        <f t="shared" si="4"/>
        <v>25.4</v>
      </c>
      <c r="F38" s="37" t="s">
        <v>140</v>
      </c>
      <c r="G38" s="67" t="s">
        <v>284</v>
      </c>
    </row>
    <row r="39" spans="1:7" ht="18">
      <c r="A39" s="4">
        <v>1489</v>
      </c>
      <c r="B39" s="56">
        <v>1.025</v>
      </c>
      <c r="C39" s="67">
        <f t="shared" si="0"/>
        <v>26.034999999999997</v>
      </c>
      <c r="D39" s="68">
        <f t="shared" si="1"/>
        <v>1.025</v>
      </c>
      <c r="E39" s="67">
        <f t="shared" si="4"/>
        <v>26.034999999999997</v>
      </c>
      <c r="F39" s="37">
        <v>0.145</v>
      </c>
      <c r="G39" s="67">
        <v>3.68</v>
      </c>
    </row>
    <row r="40" spans="1:7" ht="18">
      <c r="A40" s="65">
        <v>1826</v>
      </c>
      <c r="B40" s="69">
        <v>1.038</v>
      </c>
      <c r="C40" s="67">
        <v>25.4</v>
      </c>
      <c r="D40" s="68">
        <v>1.038</v>
      </c>
      <c r="E40" s="67">
        <f aca="true" t="shared" si="6" ref="E40:E77">C40</f>
        <v>25.4</v>
      </c>
      <c r="F40" s="37">
        <v>0.145</v>
      </c>
      <c r="G40" s="67">
        <f>F40*25.4</f>
        <v>3.6829999999999994</v>
      </c>
    </row>
    <row r="41" spans="1:7" ht="18">
      <c r="A41" s="4">
        <v>1385</v>
      </c>
      <c r="B41" s="56">
        <v>1.045</v>
      </c>
      <c r="C41" s="67">
        <f aca="true" t="shared" si="7" ref="C41:C77">B40*25.4</f>
        <v>26.365199999999998</v>
      </c>
      <c r="D41" s="68">
        <f>B41</f>
        <v>1.045</v>
      </c>
      <c r="E41" s="67">
        <f t="shared" si="6"/>
        <v>26.365199999999998</v>
      </c>
      <c r="F41" s="69">
        <v>0.177</v>
      </c>
      <c r="G41" s="67">
        <f>F41*25.4</f>
        <v>4.495799999999999</v>
      </c>
    </row>
    <row r="42" spans="1:7" ht="18">
      <c r="A42" s="4">
        <v>2145</v>
      </c>
      <c r="B42" s="56">
        <v>1.047</v>
      </c>
      <c r="C42" s="67">
        <f t="shared" si="7"/>
        <v>26.542999999999996</v>
      </c>
      <c r="D42" s="68">
        <f>B42</f>
        <v>1.047</v>
      </c>
      <c r="E42" s="67">
        <f t="shared" si="6"/>
        <v>26.542999999999996</v>
      </c>
      <c r="F42" s="37" t="s">
        <v>141</v>
      </c>
      <c r="G42" s="70" t="s">
        <v>80</v>
      </c>
    </row>
    <row r="43" spans="1:7" ht="18">
      <c r="A43" s="4">
        <v>2061</v>
      </c>
      <c r="B43" s="56">
        <v>1.05</v>
      </c>
      <c r="C43" s="67">
        <f t="shared" si="7"/>
        <v>26.593799999999998</v>
      </c>
      <c r="D43" s="68">
        <v>1.05</v>
      </c>
      <c r="E43" s="67">
        <f t="shared" si="6"/>
        <v>26.593799999999998</v>
      </c>
      <c r="F43" s="37">
        <v>0.137</v>
      </c>
      <c r="G43" s="70">
        <v>3.48</v>
      </c>
    </row>
    <row r="44" spans="1:7" ht="18">
      <c r="A44" s="4">
        <v>1747</v>
      </c>
      <c r="B44" s="56">
        <v>1.079</v>
      </c>
      <c r="C44" s="67">
        <f t="shared" si="7"/>
        <v>26.669999999999998</v>
      </c>
      <c r="D44" s="68">
        <f aca="true" t="shared" si="8" ref="D44:D76">B44</f>
        <v>1.079</v>
      </c>
      <c r="E44" s="67">
        <f t="shared" si="6"/>
        <v>26.669999999999998</v>
      </c>
      <c r="F44" s="37">
        <v>0.145</v>
      </c>
      <c r="G44" s="67">
        <f aca="true" t="shared" si="9" ref="G44:G50">F44*25.4</f>
        <v>3.6829999999999994</v>
      </c>
    </row>
    <row r="45" spans="1:7" ht="18">
      <c r="A45" s="4">
        <v>1726</v>
      </c>
      <c r="B45" s="56">
        <v>1.1</v>
      </c>
      <c r="C45" s="67">
        <f t="shared" si="7"/>
        <v>27.406599999999997</v>
      </c>
      <c r="D45" s="68">
        <f t="shared" si="8"/>
        <v>1.1</v>
      </c>
      <c r="E45" s="67">
        <f t="shared" si="6"/>
        <v>27.406599999999997</v>
      </c>
      <c r="F45" s="37">
        <v>0.14</v>
      </c>
      <c r="G45" s="67">
        <f t="shared" si="9"/>
        <v>3.556</v>
      </c>
    </row>
    <row r="46" spans="1:7" ht="18">
      <c r="A46" s="4">
        <v>1695</v>
      </c>
      <c r="B46" s="56">
        <v>1.115</v>
      </c>
      <c r="C46" s="67">
        <f t="shared" si="7"/>
        <v>27.94</v>
      </c>
      <c r="D46" s="68">
        <f t="shared" si="8"/>
        <v>1.115</v>
      </c>
      <c r="E46" s="67">
        <f t="shared" si="6"/>
        <v>27.94</v>
      </c>
      <c r="F46" s="37">
        <v>0.18</v>
      </c>
      <c r="G46" s="67">
        <f t="shared" si="9"/>
        <v>4.571999999999999</v>
      </c>
    </row>
    <row r="47" spans="1:7" ht="18">
      <c r="A47" s="65">
        <v>2021</v>
      </c>
      <c r="B47" s="69">
        <v>1.125</v>
      </c>
      <c r="C47" s="67">
        <f t="shared" si="7"/>
        <v>28.320999999999998</v>
      </c>
      <c r="D47" s="68">
        <f t="shared" si="8"/>
        <v>1.125</v>
      </c>
      <c r="E47" s="67">
        <f t="shared" si="6"/>
        <v>28.320999999999998</v>
      </c>
      <c r="F47" s="37">
        <v>0.14</v>
      </c>
      <c r="G47" s="67">
        <f t="shared" si="9"/>
        <v>3.556</v>
      </c>
    </row>
    <row r="48" spans="1:7" ht="18">
      <c r="A48" s="4">
        <v>1903</v>
      </c>
      <c r="B48" s="56">
        <v>1.134</v>
      </c>
      <c r="C48" s="67">
        <f t="shared" si="7"/>
        <v>28.575</v>
      </c>
      <c r="D48" s="68">
        <f t="shared" si="8"/>
        <v>1.134</v>
      </c>
      <c r="E48" s="67">
        <f t="shared" si="6"/>
        <v>28.575</v>
      </c>
      <c r="F48" s="69">
        <v>0.135</v>
      </c>
      <c r="G48" s="67">
        <f t="shared" si="9"/>
        <v>3.429</v>
      </c>
    </row>
    <row r="49" spans="1:7" ht="18">
      <c r="A49" s="4">
        <v>1854</v>
      </c>
      <c r="B49" s="56">
        <v>1.16</v>
      </c>
      <c r="C49" s="67">
        <f t="shared" si="7"/>
        <v>28.803599999999996</v>
      </c>
      <c r="D49" s="68">
        <f t="shared" si="8"/>
        <v>1.16</v>
      </c>
      <c r="E49" s="67">
        <f t="shared" si="6"/>
        <v>28.803599999999996</v>
      </c>
      <c r="F49" s="37">
        <v>0.16</v>
      </c>
      <c r="G49" s="67">
        <f t="shared" si="9"/>
        <v>4.064</v>
      </c>
    </row>
    <row r="50" spans="1:7" ht="18">
      <c r="A50" s="4">
        <v>1410</v>
      </c>
      <c r="B50" s="56">
        <v>1.222</v>
      </c>
      <c r="C50" s="67">
        <f t="shared" si="7"/>
        <v>29.463999999999995</v>
      </c>
      <c r="D50" s="68">
        <f t="shared" si="8"/>
        <v>1.222</v>
      </c>
      <c r="E50" s="67">
        <f t="shared" si="6"/>
        <v>29.463999999999995</v>
      </c>
      <c r="F50" s="37">
        <v>0.165</v>
      </c>
      <c r="G50" s="67">
        <f t="shared" si="9"/>
        <v>4.191</v>
      </c>
    </row>
    <row r="51" spans="1:7" ht="18">
      <c r="A51" s="4">
        <v>1820</v>
      </c>
      <c r="B51" s="56">
        <v>1.25</v>
      </c>
      <c r="C51" s="67">
        <f t="shared" si="7"/>
        <v>31.0388</v>
      </c>
      <c r="D51" s="68">
        <f t="shared" si="8"/>
        <v>1.25</v>
      </c>
      <c r="E51" s="67">
        <f t="shared" si="6"/>
        <v>31.0388</v>
      </c>
      <c r="F51" s="37" t="s">
        <v>142</v>
      </c>
      <c r="G51" s="67" t="s">
        <v>282</v>
      </c>
    </row>
    <row r="52" spans="1:7" ht="18">
      <c r="A52" s="4">
        <v>1249</v>
      </c>
      <c r="B52" s="56">
        <v>1.3</v>
      </c>
      <c r="C52" s="67">
        <f t="shared" si="7"/>
        <v>31.75</v>
      </c>
      <c r="D52" s="68">
        <f t="shared" si="8"/>
        <v>1.3</v>
      </c>
      <c r="E52" s="67">
        <f t="shared" si="6"/>
        <v>31.75</v>
      </c>
      <c r="F52" s="37">
        <v>0.1</v>
      </c>
      <c r="G52" s="67">
        <f>F52*25.4</f>
        <v>2.54</v>
      </c>
    </row>
    <row r="53" spans="1:7" ht="18">
      <c r="A53" s="4">
        <v>2121</v>
      </c>
      <c r="B53" s="56">
        <v>1.309</v>
      </c>
      <c r="C53" s="67">
        <f t="shared" si="7"/>
        <v>33.019999999999996</v>
      </c>
      <c r="D53" s="68">
        <f t="shared" si="8"/>
        <v>1.309</v>
      </c>
      <c r="E53" s="67">
        <f t="shared" si="6"/>
        <v>33.019999999999996</v>
      </c>
      <c r="F53" s="37">
        <v>0.177</v>
      </c>
      <c r="G53" s="67">
        <f>F53*25.4</f>
        <v>4.495799999999999</v>
      </c>
    </row>
    <row r="54" spans="1:7" ht="18">
      <c r="A54" s="4">
        <v>1633</v>
      </c>
      <c r="B54" s="56">
        <v>1.315</v>
      </c>
      <c r="C54" s="67">
        <f t="shared" si="7"/>
        <v>33.248599999999996</v>
      </c>
      <c r="D54" s="68">
        <f t="shared" si="8"/>
        <v>1.315</v>
      </c>
      <c r="E54" s="67">
        <f t="shared" si="6"/>
        <v>33.248599999999996</v>
      </c>
      <c r="F54" s="37">
        <v>0.125</v>
      </c>
      <c r="G54" s="67">
        <f>F54*25.4</f>
        <v>3.175</v>
      </c>
    </row>
    <row r="55" spans="1:7" ht="18">
      <c r="A55" s="4">
        <v>1741</v>
      </c>
      <c r="B55" s="56">
        <v>1.363</v>
      </c>
      <c r="C55" s="67">
        <f t="shared" si="7"/>
        <v>33.400999999999996</v>
      </c>
      <c r="D55" s="68">
        <f t="shared" si="8"/>
        <v>1.363</v>
      </c>
      <c r="E55" s="67">
        <f t="shared" si="6"/>
        <v>33.400999999999996</v>
      </c>
      <c r="F55" s="37">
        <v>0.153</v>
      </c>
      <c r="G55" s="67">
        <f>F55*25.4</f>
        <v>3.8861999999999997</v>
      </c>
    </row>
    <row r="56" spans="1:7" ht="18">
      <c r="A56" s="4">
        <v>1362</v>
      </c>
      <c r="B56" s="56">
        <v>1.375</v>
      </c>
      <c r="C56" s="67">
        <f t="shared" si="7"/>
        <v>34.6202</v>
      </c>
      <c r="D56" s="68">
        <f t="shared" si="8"/>
        <v>1.375</v>
      </c>
      <c r="E56" s="67">
        <f t="shared" si="6"/>
        <v>34.6202</v>
      </c>
      <c r="F56" s="37">
        <v>0.145</v>
      </c>
      <c r="G56" s="67">
        <f>F56*25.4</f>
        <v>3.6829999999999994</v>
      </c>
    </row>
    <row r="57" spans="1:7" ht="18">
      <c r="A57" s="4">
        <v>2120</v>
      </c>
      <c r="B57" s="56">
        <v>1.389</v>
      </c>
      <c r="C57" s="67">
        <f t="shared" si="7"/>
        <v>34.925</v>
      </c>
      <c r="D57" s="68">
        <f t="shared" si="8"/>
        <v>1.389</v>
      </c>
      <c r="E57" s="67">
        <f t="shared" si="6"/>
        <v>34.925</v>
      </c>
      <c r="F57" s="37" t="s">
        <v>143</v>
      </c>
      <c r="G57" s="70" t="s">
        <v>283</v>
      </c>
    </row>
    <row r="58" spans="1:7" ht="18">
      <c r="A58" s="4">
        <v>1833</v>
      </c>
      <c r="B58" s="56">
        <v>1.433</v>
      </c>
      <c r="C58" s="67">
        <f t="shared" si="7"/>
        <v>35.2806</v>
      </c>
      <c r="D58" s="68">
        <f t="shared" si="8"/>
        <v>1.433</v>
      </c>
      <c r="E58" s="67">
        <f t="shared" si="6"/>
        <v>35.2806</v>
      </c>
      <c r="F58" s="37">
        <v>0.157</v>
      </c>
      <c r="G58" s="67">
        <f aca="true" t="shared" si="10" ref="G58:G64">F58*25.4</f>
        <v>3.9878</v>
      </c>
    </row>
    <row r="59" spans="1:7" ht="18">
      <c r="A59" s="4">
        <v>2012</v>
      </c>
      <c r="B59" s="56">
        <v>1.467</v>
      </c>
      <c r="C59" s="67">
        <f t="shared" si="7"/>
        <v>36.3982</v>
      </c>
      <c r="D59" s="68">
        <f t="shared" si="8"/>
        <v>1.467</v>
      </c>
      <c r="E59" s="67">
        <f t="shared" si="6"/>
        <v>36.3982</v>
      </c>
      <c r="F59" s="37">
        <v>0.19</v>
      </c>
      <c r="G59" s="67">
        <f t="shared" si="10"/>
        <v>4.826</v>
      </c>
    </row>
    <row r="60" spans="1:7" ht="18">
      <c r="A60" s="4">
        <v>1161</v>
      </c>
      <c r="B60" s="56">
        <v>1.475</v>
      </c>
      <c r="C60" s="67">
        <f t="shared" si="7"/>
        <v>37.2618</v>
      </c>
      <c r="D60" s="68">
        <f t="shared" si="8"/>
        <v>1.475</v>
      </c>
      <c r="E60" s="67">
        <f t="shared" si="6"/>
        <v>37.2618</v>
      </c>
      <c r="F60" s="37">
        <v>0.177</v>
      </c>
      <c r="G60" s="67">
        <f t="shared" si="10"/>
        <v>4.495799999999999</v>
      </c>
    </row>
    <row r="61" spans="1:7" ht="18">
      <c r="A61" s="4">
        <v>2283</v>
      </c>
      <c r="B61" s="56">
        <v>1.492</v>
      </c>
      <c r="C61" s="67">
        <f t="shared" si="7"/>
        <v>37.465</v>
      </c>
      <c r="D61" s="68">
        <f t="shared" si="8"/>
        <v>1.492</v>
      </c>
      <c r="E61" s="67">
        <f t="shared" si="6"/>
        <v>37.465</v>
      </c>
      <c r="F61" s="37">
        <v>0.17300000000000001</v>
      </c>
      <c r="G61" s="67">
        <f t="shared" si="10"/>
        <v>4.3942000000000005</v>
      </c>
    </row>
    <row r="62" spans="1:7" ht="18">
      <c r="A62" s="4">
        <v>1720</v>
      </c>
      <c r="B62" s="56">
        <v>1.615</v>
      </c>
      <c r="C62" s="67">
        <f t="shared" si="7"/>
        <v>37.8968</v>
      </c>
      <c r="D62" s="68">
        <f t="shared" si="8"/>
        <v>1.615</v>
      </c>
      <c r="E62" s="67">
        <f t="shared" si="6"/>
        <v>37.8968</v>
      </c>
      <c r="F62" s="37">
        <v>0.15</v>
      </c>
      <c r="G62" s="67">
        <f t="shared" si="10"/>
        <v>3.8099999999999996</v>
      </c>
    </row>
    <row r="63" spans="1:7" ht="18">
      <c r="A63" s="4">
        <v>1988</v>
      </c>
      <c r="B63" s="56">
        <v>1.659</v>
      </c>
      <c r="C63" s="67">
        <f t="shared" si="7"/>
        <v>41.021</v>
      </c>
      <c r="D63" s="68">
        <f t="shared" si="8"/>
        <v>1.659</v>
      </c>
      <c r="E63" s="67">
        <f t="shared" si="6"/>
        <v>41.021</v>
      </c>
      <c r="F63" s="37">
        <v>0.18</v>
      </c>
      <c r="G63" s="67">
        <f t="shared" si="10"/>
        <v>4.571999999999999</v>
      </c>
    </row>
    <row r="64" spans="1:7" ht="18">
      <c r="A64" s="4">
        <v>1372</v>
      </c>
      <c r="B64" s="56">
        <v>1.7</v>
      </c>
      <c r="C64" s="67">
        <f t="shared" si="7"/>
        <v>42.1386</v>
      </c>
      <c r="D64" s="68">
        <f t="shared" si="8"/>
        <v>1.7</v>
      </c>
      <c r="E64" s="67">
        <f t="shared" si="6"/>
        <v>42.1386</v>
      </c>
      <c r="F64" s="37">
        <v>0.178</v>
      </c>
      <c r="G64" s="67">
        <f t="shared" si="10"/>
        <v>4.521199999999999</v>
      </c>
    </row>
    <row r="65" spans="1:7" ht="18">
      <c r="A65" s="65">
        <v>1864</v>
      </c>
      <c r="B65" s="69">
        <v>1.816</v>
      </c>
      <c r="C65" s="67">
        <f t="shared" si="7"/>
        <v>43.18</v>
      </c>
      <c r="D65" s="68">
        <f t="shared" si="8"/>
        <v>1.816</v>
      </c>
      <c r="E65" s="67">
        <f t="shared" si="6"/>
        <v>43.18</v>
      </c>
      <c r="F65" s="37" t="s">
        <v>280</v>
      </c>
      <c r="G65" s="70" t="s">
        <v>281</v>
      </c>
    </row>
    <row r="66" spans="1:7" ht="18">
      <c r="A66" s="4">
        <v>1859</v>
      </c>
      <c r="B66" s="69">
        <v>1.834</v>
      </c>
      <c r="C66" s="67">
        <f t="shared" si="7"/>
        <v>46.1264</v>
      </c>
      <c r="D66" s="68">
        <f t="shared" si="8"/>
        <v>1.834</v>
      </c>
      <c r="E66" s="67">
        <f t="shared" si="6"/>
        <v>46.1264</v>
      </c>
      <c r="F66" s="69">
        <v>0.17</v>
      </c>
      <c r="G66" s="67">
        <f aca="true" t="shared" si="11" ref="G66:G76">F66*25.4</f>
        <v>4.3180000000000005</v>
      </c>
    </row>
    <row r="67" spans="1:7" ht="18">
      <c r="A67" s="65">
        <v>1851</v>
      </c>
      <c r="B67" s="69">
        <v>1.868</v>
      </c>
      <c r="C67" s="67">
        <f t="shared" si="7"/>
        <v>46.5836</v>
      </c>
      <c r="D67" s="68">
        <f t="shared" si="8"/>
        <v>1.868</v>
      </c>
      <c r="E67" s="67">
        <f t="shared" si="6"/>
        <v>46.5836</v>
      </c>
      <c r="F67" s="69">
        <v>0.114</v>
      </c>
      <c r="G67" s="67">
        <f t="shared" si="11"/>
        <v>2.8956</v>
      </c>
    </row>
    <row r="68" spans="1:7" ht="18">
      <c r="A68" s="4">
        <v>1409</v>
      </c>
      <c r="B68" s="56">
        <v>1.94</v>
      </c>
      <c r="C68" s="67">
        <f t="shared" si="7"/>
        <v>47.4472</v>
      </c>
      <c r="D68" s="68">
        <f t="shared" si="8"/>
        <v>1.94</v>
      </c>
      <c r="E68" s="67">
        <f t="shared" si="6"/>
        <v>47.4472</v>
      </c>
      <c r="F68" s="69">
        <v>0.26</v>
      </c>
      <c r="G68" s="67">
        <f t="shared" si="11"/>
        <v>6.604</v>
      </c>
    </row>
    <row r="69" spans="1:7" ht="18">
      <c r="A69" s="4">
        <v>2264</v>
      </c>
      <c r="B69" s="56">
        <v>1.945</v>
      </c>
      <c r="C69" s="67">
        <f t="shared" si="7"/>
        <v>49.275999999999996</v>
      </c>
      <c r="D69" s="68">
        <f t="shared" si="8"/>
        <v>1.945</v>
      </c>
      <c r="E69" s="67">
        <f t="shared" si="6"/>
        <v>49.275999999999996</v>
      </c>
      <c r="F69" s="37">
        <v>0.175</v>
      </c>
      <c r="G69" s="67">
        <f t="shared" si="11"/>
        <v>4.444999999999999</v>
      </c>
    </row>
    <row r="70" spans="1:7" ht="18">
      <c r="A70" s="4">
        <v>1698</v>
      </c>
      <c r="B70" s="56">
        <v>1.95</v>
      </c>
      <c r="C70" s="67">
        <f t="shared" si="7"/>
        <v>49.403</v>
      </c>
      <c r="D70" s="68">
        <f t="shared" si="8"/>
        <v>1.95</v>
      </c>
      <c r="E70" s="67">
        <f t="shared" si="6"/>
        <v>49.403</v>
      </c>
      <c r="F70" s="37">
        <v>0.135</v>
      </c>
      <c r="G70" s="67">
        <f t="shared" si="11"/>
        <v>3.429</v>
      </c>
    </row>
    <row r="71" spans="1:7" ht="18">
      <c r="A71" s="4">
        <v>1729</v>
      </c>
      <c r="B71" s="56">
        <v>1.95</v>
      </c>
      <c r="C71" s="67">
        <f t="shared" si="7"/>
        <v>49.529999999999994</v>
      </c>
      <c r="D71" s="68">
        <f t="shared" si="8"/>
        <v>1.95</v>
      </c>
      <c r="E71" s="67">
        <f t="shared" si="6"/>
        <v>49.529999999999994</v>
      </c>
      <c r="F71" s="37">
        <v>0.218</v>
      </c>
      <c r="G71" s="67">
        <f t="shared" si="11"/>
        <v>5.5371999999999995</v>
      </c>
    </row>
    <row r="72" spans="1:7" ht="18">
      <c r="A72" s="4">
        <v>1811</v>
      </c>
      <c r="B72" s="56">
        <v>1.96</v>
      </c>
      <c r="C72" s="67">
        <f t="shared" si="7"/>
        <v>49.529999999999994</v>
      </c>
      <c r="D72" s="68">
        <f t="shared" si="8"/>
        <v>1.96</v>
      </c>
      <c r="E72" s="67">
        <f t="shared" si="6"/>
        <v>49.529999999999994</v>
      </c>
      <c r="F72" s="37">
        <v>0.17</v>
      </c>
      <c r="G72" s="67">
        <f t="shared" si="11"/>
        <v>4.3180000000000005</v>
      </c>
    </row>
    <row r="73" spans="1:7" ht="18">
      <c r="A73" s="4">
        <v>1303</v>
      </c>
      <c r="B73" s="56">
        <v>1.985</v>
      </c>
      <c r="C73" s="67">
        <f t="shared" si="7"/>
        <v>49.784</v>
      </c>
      <c r="D73" s="68">
        <f t="shared" si="8"/>
        <v>1.985</v>
      </c>
      <c r="E73" s="67">
        <f t="shared" si="6"/>
        <v>49.784</v>
      </c>
      <c r="F73" s="37">
        <v>0.175</v>
      </c>
      <c r="G73" s="67">
        <f t="shared" si="11"/>
        <v>4.444999999999999</v>
      </c>
    </row>
    <row r="74" spans="1:7" ht="18">
      <c r="A74" s="4">
        <v>1168</v>
      </c>
      <c r="B74" s="56">
        <v>1.994</v>
      </c>
      <c r="C74" s="67">
        <f t="shared" si="7"/>
        <v>50.419</v>
      </c>
      <c r="D74" s="68">
        <f t="shared" si="8"/>
        <v>1.994</v>
      </c>
      <c r="E74" s="67">
        <f t="shared" si="6"/>
        <v>50.419</v>
      </c>
      <c r="F74" s="37">
        <v>0.205</v>
      </c>
      <c r="G74" s="67">
        <f t="shared" si="11"/>
        <v>5.206999999999999</v>
      </c>
    </row>
    <row r="75" spans="1:7" ht="18">
      <c r="A75" s="4">
        <v>1825</v>
      </c>
      <c r="B75" s="56">
        <v>1.996</v>
      </c>
      <c r="C75" s="67">
        <f t="shared" si="7"/>
        <v>50.6476</v>
      </c>
      <c r="D75" s="68">
        <f t="shared" si="8"/>
        <v>1.996</v>
      </c>
      <c r="E75" s="67">
        <f t="shared" si="6"/>
        <v>50.6476</v>
      </c>
      <c r="F75" s="37">
        <v>0.184</v>
      </c>
      <c r="G75" s="67">
        <f t="shared" si="11"/>
        <v>4.6735999999999995</v>
      </c>
    </row>
    <row r="76" spans="1:7" ht="18">
      <c r="A76" s="4">
        <v>1688</v>
      </c>
      <c r="B76" s="56">
        <v>2</v>
      </c>
      <c r="C76" s="67">
        <f t="shared" si="7"/>
        <v>50.6984</v>
      </c>
      <c r="D76" s="68">
        <f t="shared" si="8"/>
        <v>2</v>
      </c>
      <c r="E76" s="67">
        <f t="shared" si="6"/>
        <v>50.6984</v>
      </c>
      <c r="F76" s="37">
        <v>0.23</v>
      </c>
      <c r="G76" s="67">
        <f t="shared" si="11"/>
        <v>5.842</v>
      </c>
    </row>
    <row r="77" spans="1:7" ht="18">
      <c r="A77" s="4">
        <v>1670</v>
      </c>
      <c r="B77" s="56">
        <v>2.003</v>
      </c>
      <c r="C77" s="67">
        <f t="shared" si="7"/>
        <v>50.8</v>
      </c>
      <c r="D77" s="68">
        <f aca="true" t="shared" si="12" ref="D77:D91">B77</f>
        <v>2.003</v>
      </c>
      <c r="E77" s="67">
        <f t="shared" si="6"/>
        <v>50.8</v>
      </c>
      <c r="F77" s="37" t="s">
        <v>246</v>
      </c>
      <c r="G77" s="70" t="s">
        <v>279</v>
      </c>
    </row>
    <row r="78" spans="1:7" ht="18">
      <c r="A78" s="4">
        <v>2152</v>
      </c>
      <c r="B78" s="56">
        <v>2.014</v>
      </c>
      <c r="C78" s="67">
        <f aca="true" t="shared" si="13" ref="C78:C92">B77*25.4</f>
        <v>50.8762</v>
      </c>
      <c r="D78" s="68">
        <f t="shared" si="12"/>
        <v>2.014</v>
      </c>
      <c r="E78" s="67">
        <f aca="true" t="shared" si="14" ref="E78:E92">C78</f>
        <v>50.8762</v>
      </c>
      <c r="F78" s="37">
        <v>0.18</v>
      </c>
      <c r="G78" s="67">
        <f aca="true" t="shared" si="15" ref="G78:G92">F78*25.4</f>
        <v>4.571999999999999</v>
      </c>
    </row>
    <row r="79" spans="1:7" ht="18">
      <c r="A79" s="4">
        <v>1538</v>
      </c>
      <c r="B79" s="56">
        <v>2.02</v>
      </c>
      <c r="C79" s="67">
        <f t="shared" si="13"/>
        <v>51.15559999999999</v>
      </c>
      <c r="D79" s="68">
        <f t="shared" si="12"/>
        <v>2.02</v>
      </c>
      <c r="E79" s="67">
        <f t="shared" si="14"/>
        <v>51.15559999999999</v>
      </c>
      <c r="F79" s="37">
        <v>0.142</v>
      </c>
      <c r="G79" s="67">
        <f t="shared" si="15"/>
        <v>3.6067999999999993</v>
      </c>
    </row>
    <row r="80" spans="1:7" ht="18">
      <c r="A80" s="4">
        <v>2234</v>
      </c>
      <c r="B80" s="56">
        <v>2.033</v>
      </c>
      <c r="C80" s="67">
        <f t="shared" si="13"/>
        <v>51.308</v>
      </c>
      <c r="D80" s="68">
        <f t="shared" si="12"/>
        <v>2.033</v>
      </c>
      <c r="E80" s="67">
        <f t="shared" si="14"/>
        <v>51.308</v>
      </c>
      <c r="F80" s="37">
        <v>0.21</v>
      </c>
      <c r="G80" s="67">
        <f t="shared" si="15"/>
        <v>5.334</v>
      </c>
    </row>
    <row r="81" spans="1:7" ht="18">
      <c r="A81" s="4">
        <v>2132</v>
      </c>
      <c r="B81" s="56">
        <v>2.048</v>
      </c>
      <c r="C81" s="67">
        <f t="shared" si="13"/>
        <v>51.6382</v>
      </c>
      <c r="D81" s="68">
        <f t="shared" si="12"/>
        <v>2.048</v>
      </c>
      <c r="E81" s="67">
        <f t="shared" si="14"/>
        <v>51.6382</v>
      </c>
      <c r="F81" s="37">
        <v>0.156</v>
      </c>
      <c r="G81" s="67">
        <f t="shared" si="15"/>
        <v>3.9623999999999997</v>
      </c>
    </row>
    <row r="82" spans="1:7" ht="18">
      <c r="A82" s="4">
        <v>1599</v>
      </c>
      <c r="B82" s="56">
        <v>2.062</v>
      </c>
      <c r="C82" s="67">
        <f t="shared" si="13"/>
        <v>52.0192</v>
      </c>
      <c r="D82" s="68">
        <f t="shared" si="12"/>
        <v>2.062</v>
      </c>
      <c r="E82" s="67">
        <f t="shared" si="14"/>
        <v>52.0192</v>
      </c>
      <c r="F82" s="37">
        <v>0.156</v>
      </c>
      <c r="G82" s="67">
        <f t="shared" si="15"/>
        <v>3.9623999999999997</v>
      </c>
    </row>
    <row r="83" spans="1:7" ht="18">
      <c r="A83" s="4">
        <v>1099</v>
      </c>
      <c r="B83" s="56">
        <v>2.09</v>
      </c>
      <c r="C83" s="67">
        <f t="shared" si="13"/>
        <v>52.37479999999999</v>
      </c>
      <c r="D83" s="68">
        <f t="shared" si="12"/>
        <v>2.09</v>
      </c>
      <c r="E83" s="67">
        <f t="shared" si="14"/>
        <v>52.37479999999999</v>
      </c>
      <c r="F83" s="37">
        <v>0.23</v>
      </c>
      <c r="G83" s="67">
        <f t="shared" si="15"/>
        <v>5.842</v>
      </c>
    </row>
    <row r="84" spans="1:7" ht="18">
      <c r="A84" s="4">
        <v>1767</v>
      </c>
      <c r="B84" s="56">
        <v>2.105</v>
      </c>
      <c r="C84" s="67">
        <f t="shared" si="13"/>
        <v>53.08599999999999</v>
      </c>
      <c r="D84" s="68">
        <f t="shared" si="12"/>
        <v>2.105</v>
      </c>
      <c r="E84" s="67">
        <f t="shared" si="14"/>
        <v>53.08599999999999</v>
      </c>
      <c r="F84" s="37">
        <v>0.095</v>
      </c>
      <c r="G84" s="67">
        <f t="shared" si="15"/>
        <v>2.413</v>
      </c>
    </row>
    <row r="85" spans="1:7" ht="18">
      <c r="A85" s="65">
        <v>1832</v>
      </c>
      <c r="B85" s="69">
        <v>2.155</v>
      </c>
      <c r="C85" s="67">
        <f t="shared" si="13"/>
        <v>53.467</v>
      </c>
      <c r="D85" s="68">
        <f t="shared" si="12"/>
        <v>2.155</v>
      </c>
      <c r="E85" s="67">
        <f t="shared" si="14"/>
        <v>53.467</v>
      </c>
      <c r="F85" s="37">
        <v>0.255</v>
      </c>
      <c r="G85" s="67">
        <f t="shared" si="15"/>
        <v>6.476999999999999</v>
      </c>
    </row>
    <row r="86" spans="1:7" ht="18">
      <c r="A86" s="4">
        <v>1664</v>
      </c>
      <c r="B86" s="56">
        <v>2.16</v>
      </c>
      <c r="C86" s="67">
        <f t="shared" si="13"/>
        <v>54.736999999999995</v>
      </c>
      <c r="D86" s="68">
        <f t="shared" si="12"/>
        <v>2.16</v>
      </c>
      <c r="E86" s="67">
        <f t="shared" si="14"/>
        <v>54.736999999999995</v>
      </c>
      <c r="F86" s="71" t="s">
        <v>222</v>
      </c>
      <c r="G86" s="70" t="s">
        <v>278</v>
      </c>
    </row>
    <row r="87" spans="1:7" ht="18">
      <c r="A87" s="4">
        <v>2051</v>
      </c>
      <c r="B87" s="56">
        <v>2.175</v>
      </c>
      <c r="C87" s="67">
        <f t="shared" si="13"/>
        <v>54.864</v>
      </c>
      <c r="D87" s="68">
        <f t="shared" si="12"/>
        <v>2.175</v>
      </c>
      <c r="E87" s="67">
        <f t="shared" si="14"/>
        <v>54.864</v>
      </c>
      <c r="F87" s="37">
        <v>0.115</v>
      </c>
      <c r="G87" s="67">
        <f t="shared" si="15"/>
        <v>2.921</v>
      </c>
    </row>
    <row r="88" spans="1:7" ht="18">
      <c r="A88" s="4">
        <v>2282</v>
      </c>
      <c r="B88" s="56">
        <v>2.24</v>
      </c>
      <c r="C88" s="67">
        <f t="shared" si="13"/>
        <v>55.24499999999999</v>
      </c>
      <c r="D88" s="68">
        <f t="shared" si="12"/>
        <v>2.24</v>
      </c>
      <c r="E88" s="67">
        <f t="shared" si="14"/>
        <v>55.24499999999999</v>
      </c>
      <c r="F88" s="37">
        <v>0.157</v>
      </c>
      <c r="G88" s="67">
        <f t="shared" si="15"/>
        <v>3.9878</v>
      </c>
    </row>
    <row r="89" spans="1:7" ht="18">
      <c r="A89" s="4">
        <v>1034</v>
      </c>
      <c r="B89" s="56">
        <v>2.35</v>
      </c>
      <c r="C89" s="67">
        <f t="shared" si="13"/>
        <v>56.896</v>
      </c>
      <c r="D89" s="68">
        <f t="shared" si="12"/>
        <v>2.35</v>
      </c>
      <c r="E89" s="67">
        <f t="shared" si="14"/>
        <v>56.896</v>
      </c>
      <c r="F89" s="37">
        <v>0.15</v>
      </c>
      <c r="G89" s="67">
        <f t="shared" si="15"/>
        <v>3.8099999999999996</v>
      </c>
    </row>
    <row r="90" spans="1:7" ht="18">
      <c r="A90" s="4">
        <v>1044</v>
      </c>
      <c r="B90" s="56">
        <v>2.449</v>
      </c>
      <c r="C90" s="67">
        <f t="shared" si="13"/>
        <v>59.69</v>
      </c>
      <c r="D90" s="68">
        <f t="shared" si="12"/>
        <v>2.449</v>
      </c>
      <c r="E90" s="67">
        <f t="shared" si="14"/>
        <v>59.69</v>
      </c>
      <c r="F90" s="37">
        <v>0.176</v>
      </c>
      <c r="G90" s="67">
        <f t="shared" si="15"/>
        <v>4.4704</v>
      </c>
    </row>
    <row r="91" spans="1:7" ht="18">
      <c r="A91" s="4">
        <v>1207</v>
      </c>
      <c r="B91" s="56">
        <v>2.83</v>
      </c>
      <c r="C91" s="67">
        <f t="shared" si="13"/>
        <v>62.20459999999999</v>
      </c>
      <c r="D91" s="68">
        <f t="shared" si="12"/>
        <v>2.83</v>
      </c>
      <c r="E91" s="67">
        <f t="shared" si="14"/>
        <v>62.20459999999999</v>
      </c>
      <c r="F91" s="37">
        <v>0.17200000000000001</v>
      </c>
      <c r="G91" s="67">
        <f t="shared" si="15"/>
        <v>4.3688</v>
      </c>
    </row>
    <row r="92" spans="3:7" ht="18">
      <c r="C92" s="67">
        <f t="shared" si="13"/>
        <v>71.88199999999999</v>
      </c>
      <c r="E92" s="67">
        <f t="shared" si="14"/>
        <v>71.88199999999999</v>
      </c>
      <c r="F92" s="37">
        <v>0.165</v>
      </c>
      <c r="G92" s="67">
        <f t="shared" si="15"/>
        <v>4.191</v>
      </c>
    </row>
  </sheetData>
  <sheetProtection/>
  <mergeCells count="6">
    <mergeCell ref="A4:G4"/>
    <mergeCell ref="A1:G1"/>
    <mergeCell ref="A2:G2"/>
    <mergeCell ref="B3:C3"/>
    <mergeCell ref="D3:E3"/>
    <mergeCell ref="F3:G3"/>
  </mergeCells>
  <printOptions gridLines="1"/>
  <pageMargins left="1" right="0.5" top="1" bottom="1" header="0.5" footer="0.5"/>
  <pageSetup horizontalDpi="300" verticalDpi="300" orientation="portrait" scale="75" r:id="rId1"/>
  <headerFooter alignWithMargins="0">
    <oddFooter>&amp;R&amp;P</oddFooter>
  </headerFooter>
  <rowBreaks count="1" manualBreakCount="1">
    <brk id="9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E1038"/>
  <sheetViews>
    <sheetView defaultGridColor="0" zoomScale="70" zoomScaleNormal="70" zoomScaleSheetLayoutView="75" zoomScalePageLayoutView="0" colorId="22" workbookViewId="0" topLeftCell="A41">
      <selection activeCell="B71" sqref="B71"/>
    </sheetView>
  </sheetViews>
  <sheetFormatPr defaultColWidth="9.77734375" defaultRowHeight="15"/>
  <cols>
    <col min="1" max="1" width="18.21484375" style="18" bestFit="1" customWidth="1"/>
    <col min="2" max="4" width="12.77734375" style="0" customWidth="1"/>
    <col min="5" max="5" width="13.88671875" style="0" customWidth="1"/>
  </cols>
  <sheetData>
    <row r="1" spans="1:5" s="17" customFormat="1" ht="20.25">
      <c r="A1" s="108" t="s">
        <v>145</v>
      </c>
      <c r="B1" s="109"/>
      <c r="C1" s="109"/>
      <c r="D1" s="109"/>
      <c r="E1" s="109"/>
    </row>
    <row r="2" spans="1:5" s="17" customFormat="1" ht="10.5" customHeight="1">
      <c r="A2" s="54"/>
      <c r="B2" s="54"/>
      <c r="C2" s="54"/>
      <c r="D2" s="54"/>
      <c r="E2" s="54"/>
    </row>
    <row r="3" spans="1:5" s="17" customFormat="1" ht="15" customHeight="1">
      <c r="A3" s="42" t="s">
        <v>0</v>
      </c>
      <c r="B3" s="114" t="s">
        <v>218</v>
      </c>
      <c r="C3" s="114"/>
      <c r="D3" s="115" t="s">
        <v>217</v>
      </c>
      <c r="E3" s="115"/>
    </row>
    <row r="4" spans="1:5" s="17" customFormat="1" ht="9" customHeight="1">
      <c r="A4" s="55"/>
      <c r="B4" s="55"/>
      <c r="C4" s="55"/>
      <c r="D4" s="55"/>
      <c r="E4" s="55"/>
    </row>
    <row r="5" spans="1:5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</row>
    <row r="6" spans="1:5" s="12" customFormat="1" ht="18">
      <c r="A6" s="14">
        <v>2116</v>
      </c>
      <c r="B6" s="60">
        <v>0.482</v>
      </c>
      <c r="C6" s="61">
        <f>B6*25.4</f>
        <v>12.242799999999999</v>
      </c>
      <c r="D6" s="62">
        <v>0.125</v>
      </c>
      <c r="E6" s="63">
        <f>D6*25.4</f>
        <v>3.175</v>
      </c>
    </row>
    <row r="7" spans="1:5" s="12" customFormat="1" ht="18">
      <c r="A7" s="14">
        <v>2033</v>
      </c>
      <c r="B7" s="64">
        <v>0.551</v>
      </c>
      <c r="C7" s="61">
        <f>B7*25.4</f>
        <v>13.9954</v>
      </c>
      <c r="D7" s="62">
        <v>0.187</v>
      </c>
      <c r="E7" s="63">
        <f>D7*25.4</f>
        <v>4.7498</v>
      </c>
    </row>
    <row r="8" spans="1:5" s="12" customFormat="1" ht="18">
      <c r="A8" s="4">
        <v>1526</v>
      </c>
      <c r="B8" s="35">
        <v>0.6</v>
      </c>
      <c r="C8" s="61">
        <f aca="true" t="shared" si="0" ref="C8:C77">B8*25.4</f>
        <v>15.239999999999998</v>
      </c>
      <c r="D8" s="35">
        <v>0.085</v>
      </c>
      <c r="E8" s="63">
        <f aca="true" t="shared" si="1" ref="E8:E78">D8*25.4</f>
        <v>2.1590000000000003</v>
      </c>
    </row>
    <row r="9" spans="1:5" s="12" customFormat="1" ht="18">
      <c r="A9" s="4">
        <v>1026</v>
      </c>
      <c r="B9" s="35">
        <v>0.625</v>
      </c>
      <c r="C9" s="61">
        <f t="shared" si="0"/>
        <v>15.875</v>
      </c>
      <c r="D9" s="35">
        <v>0.10300000000000001</v>
      </c>
      <c r="E9" s="63">
        <f t="shared" si="1"/>
        <v>2.6162</v>
      </c>
    </row>
    <row r="10" spans="1:5" s="12" customFormat="1" ht="18">
      <c r="A10" s="4">
        <v>1169</v>
      </c>
      <c r="B10" s="35">
        <v>0.625</v>
      </c>
      <c r="C10" s="61">
        <f t="shared" si="0"/>
        <v>15.875</v>
      </c>
      <c r="D10" s="35">
        <v>0.155</v>
      </c>
      <c r="E10" s="63">
        <f t="shared" si="1"/>
        <v>3.937</v>
      </c>
    </row>
    <row r="11" spans="1:5" s="12" customFormat="1" ht="18">
      <c r="A11" s="4">
        <v>2136</v>
      </c>
      <c r="B11" s="35">
        <v>0.635</v>
      </c>
      <c r="C11" s="61">
        <f t="shared" si="0"/>
        <v>16.128999999999998</v>
      </c>
      <c r="D11" s="35">
        <v>0.155</v>
      </c>
      <c r="E11" s="63">
        <f t="shared" si="1"/>
        <v>3.937</v>
      </c>
    </row>
    <row r="12" spans="1:5" s="12" customFormat="1" ht="18">
      <c r="A12" s="4">
        <v>2160</v>
      </c>
      <c r="B12" s="35">
        <v>0.675</v>
      </c>
      <c r="C12" s="61">
        <f t="shared" si="0"/>
        <v>17.145</v>
      </c>
      <c r="D12" s="35">
        <v>0.115</v>
      </c>
      <c r="E12" s="63">
        <f t="shared" si="1"/>
        <v>2.921</v>
      </c>
    </row>
    <row r="13" spans="1:5" s="12" customFormat="1" ht="18">
      <c r="A13" s="4">
        <v>1153</v>
      </c>
      <c r="B13" s="35">
        <v>0.6920000000000001</v>
      </c>
      <c r="C13" s="61">
        <f t="shared" si="0"/>
        <v>17.576800000000002</v>
      </c>
      <c r="D13" s="35">
        <v>0.17</v>
      </c>
      <c r="E13" s="63">
        <f t="shared" si="1"/>
        <v>4.3180000000000005</v>
      </c>
    </row>
    <row r="14" spans="1:5" s="12" customFormat="1" ht="18">
      <c r="A14" s="4">
        <v>2093</v>
      </c>
      <c r="B14" s="35">
        <v>0.7</v>
      </c>
      <c r="C14" s="61">
        <f t="shared" si="0"/>
        <v>17.779999999999998</v>
      </c>
      <c r="D14" s="35">
        <v>0.137</v>
      </c>
      <c r="E14" s="63">
        <f t="shared" si="1"/>
        <v>3.4798</v>
      </c>
    </row>
    <row r="15" spans="1:5" s="12" customFormat="1" ht="18">
      <c r="A15" s="4">
        <v>1137</v>
      </c>
      <c r="B15" s="35">
        <v>0.705</v>
      </c>
      <c r="C15" s="61">
        <f t="shared" si="0"/>
        <v>17.906999999999996</v>
      </c>
      <c r="D15" s="35">
        <v>0.17</v>
      </c>
      <c r="E15" s="63">
        <f t="shared" si="1"/>
        <v>4.3180000000000005</v>
      </c>
    </row>
    <row r="16" spans="1:5" s="12" customFormat="1" ht="18">
      <c r="A16" s="4">
        <v>2092</v>
      </c>
      <c r="B16" s="35">
        <v>0.711</v>
      </c>
      <c r="C16" s="61">
        <f t="shared" si="0"/>
        <v>18.059399999999997</v>
      </c>
      <c r="D16" s="35">
        <v>0.137</v>
      </c>
      <c r="E16" s="63">
        <f t="shared" si="1"/>
        <v>3.4798</v>
      </c>
    </row>
    <row r="17" spans="1:5" s="12" customFormat="1" ht="18">
      <c r="A17" s="4">
        <v>1972</v>
      </c>
      <c r="B17" s="35">
        <v>0.723</v>
      </c>
      <c r="C17" s="61">
        <f t="shared" si="0"/>
        <v>18.364199999999997</v>
      </c>
      <c r="D17" s="35">
        <v>0.16</v>
      </c>
      <c r="E17" s="63">
        <f t="shared" si="1"/>
        <v>4.064</v>
      </c>
    </row>
    <row r="18" spans="1:5" s="12" customFormat="1" ht="18">
      <c r="A18" s="4">
        <v>1146</v>
      </c>
      <c r="B18" s="35">
        <v>0.748</v>
      </c>
      <c r="C18" s="61">
        <f t="shared" si="0"/>
        <v>18.9992</v>
      </c>
      <c r="D18" s="35">
        <v>0.185</v>
      </c>
      <c r="E18" s="63">
        <f t="shared" si="1"/>
        <v>4.699</v>
      </c>
    </row>
    <row r="19" spans="1:5" s="12" customFormat="1" ht="18">
      <c r="A19" s="4">
        <v>1208</v>
      </c>
      <c r="B19" s="35">
        <v>0.748</v>
      </c>
      <c r="C19" s="61">
        <f t="shared" si="0"/>
        <v>18.9992</v>
      </c>
      <c r="D19" s="35">
        <v>0.14</v>
      </c>
      <c r="E19" s="63">
        <f t="shared" si="1"/>
        <v>3.556</v>
      </c>
    </row>
    <row r="20" spans="1:5" s="12" customFormat="1" ht="18">
      <c r="A20" s="4">
        <v>1152</v>
      </c>
      <c r="B20" s="35">
        <v>0.75</v>
      </c>
      <c r="C20" s="61">
        <f t="shared" si="0"/>
        <v>19.049999999999997</v>
      </c>
      <c r="D20" s="35">
        <v>0.235</v>
      </c>
      <c r="E20" s="63">
        <f t="shared" si="1"/>
        <v>5.968999999999999</v>
      </c>
    </row>
    <row r="21" spans="1:5" s="12" customFormat="1" ht="18">
      <c r="A21" s="4">
        <v>1312</v>
      </c>
      <c r="B21" s="35">
        <v>0.75</v>
      </c>
      <c r="C21" s="61">
        <f t="shared" si="0"/>
        <v>19.049999999999997</v>
      </c>
      <c r="D21" s="35">
        <v>0.13</v>
      </c>
      <c r="E21" s="63">
        <f t="shared" si="1"/>
        <v>3.302</v>
      </c>
    </row>
    <row r="22" spans="1:5" s="17" customFormat="1" ht="18">
      <c r="A22" s="4">
        <v>2129</v>
      </c>
      <c r="B22" s="35">
        <v>0.77</v>
      </c>
      <c r="C22" s="61">
        <f t="shared" si="0"/>
        <v>19.558</v>
      </c>
      <c r="D22" s="35">
        <v>0.19</v>
      </c>
      <c r="E22" s="63">
        <f t="shared" si="1"/>
        <v>4.826</v>
      </c>
    </row>
    <row r="23" spans="1:5" s="12" customFormat="1" ht="18">
      <c r="A23" s="4">
        <v>1167</v>
      </c>
      <c r="B23" s="56">
        <v>0.81</v>
      </c>
      <c r="C23" s="61">
        <f t="shared" si="0"/>
        <v>20.574</v>
      </c>
      <c r="D23" s="56">
        <v>0.24</v>
      </c>
      <c r="E23" s="63">
        <f t="shared" si="1"/>
        <v>6.095999999999999</v>
      </c>
    </row>
    <row r="24" spans="1:5" s="12" customFormat="1" ht="18">
      <c r="A24" s="4">
        <v>1158</v>
      </c>
      <c r="B24" s="35">
        <v>0.812</v>
      </c>
      <c r="C24" s="61">
        <f t="shared" si="0"/>
        <v>20.6248</v>
      </c>
      <c r="D24" s="29" t="s">
        <v>146</v>
      </c>
      <c r="E24" s="63" t="s">
        <v>288</v>
      </c>
    </row>
    <row r="25" spans="1:5" s="12" customFormat="1" ht="18">
      <c r="A25" s="4">
        <v>1176</v>
      </c>
      <c r="B25" s="35">
        <v>0.812</v>
      </c>
      <c r="C25" s="61">
        <f t="shared" si="0"/>
        <v>20.6248</v>
      </c>
      <c r="D25" s="35">
        <v>0.156</v>
      </c>
      <c r="E25" s="63">
        <f t="shared" si="1"/>
        <v>3.9623999999999997</v>
      </c>
    </row>
    <row r="26" spans="1:5" s="12" customFormat="1" ht="18">
      <c r="A26" s="4">
        <v>1008</v>
      </c>
      <c r="B26" s="35">
        <v>0.815</v>
      </c>
      <c r="C26" s="61">
        <f t="shared" si="0"/>
        <v>20.700999999999997</v>
      </c>
      <c r="D26" s="35">
        <v>0.20400000000000001</v>
      </c>
      <c r="E26" s="63">
        <f t="shared" si="1"/>
        <v>5.1816</v>
      </c>
    </row>
    <row r="27" spans="1:5" s="12" customFormat="1" ht="18">
      <c r="A27" s="4">
        <v>2148</v>
      </c>
      <c r="B27" s="35">
        <v>0.822</v>
      </c>
      <c r="C27" s="61">
        <f t="shared" si="0"/>
        <v>20.8788</v>
      </c>
      <c r="D27" s="35">
        <v>0.125</v>
      </c>
      <c r="E27" s="63">
        <f t="shared" si="1"/>
        <v>3.175</v>
      </c>
    </row>
    <row r="28" spans="1:5" s="12" customFormat="1" ht="18">
      <c r="A28" s="4">
        <v>2119</v>
      </c>
      <c r="B28" s="35">
        <v>0.843</v>
      </c>
      <c r="C28" s="61">
        <f t="shared" si="0"/>
        <v>21.4122</v>
      </c>
      <c r="D28" s="35">
        <v>0.2</v>
      </c>
      <c r="E28" s="63">
        <f t="shared" si="1"/>
        <v>5.08</v>
      </c>
    </row>
    <row r="29" spans="1:5" s="12" customFormat="1" ht="18">
      <c r="A29" s="4">
        <v>1930</v>
      </c>
      <c r="B29" s="35">
        <v>0.86</v>
      </c>
      <c r="C29" s="61">
        <f>B29*25.4</f>
        <v>21.843999999999998</v>
      </c>
      <c r="D29" s="35">
        <v>0.17</v>
      </c>
      <c r="E29" s="63">
        <f t="shared" si="1"/>
        <v>4.3180000000000005</v>
      </c>
    </row>
    <row r="30" spans="1:5" s="12" customFormat="1" ht="18">
      <c r="A30" s="4">
        <v>2064</v>
      </c>
      <c r="B30" s="35">
        <v>0.866</v>
      </c>
      <c r="C30" s="61">
        <f t="shared" si="0"/>
        <v>21.996399999999998</v>
      </c>
      <c r="D30" s="35">
        <v>0.127</v>
      </c>
      <c r="E30" s="63">
        <f t="shared" si="1"/>
        <v>3.2258</v>
      </c>
    </row>
    <row r="31" spans="1:5" s="12" customFormat="1" ht="18">
      <c r="A31" s="4">
        <v>1143</v>
      </c>
      <c r="B31" s="35">
        <v>0.875</v>
      </c>
      <c r="C31" s="61">
        <f t="shared" si="0"/>
        <v>22.224999999999998</v>
      </c>
      <c r="D31" s="35">
        <v>0.192</v>
      </c>
      <c r="E31" s="63">
        <f t="shared" si="1"/>
        <v>4.8768</v>
      </c>
    </row>
    <row r="32" spans="1:5" s="12" customFormat="1" ht="18">
      <c r="A32" s="4">
        <v>1580</v>
      </c>
      <c r="B32" s="35">
        <v>0.875</v>
      </c>
      <c r="C32" s="61">
        <f t="shared" si="0"/>
        <v>22.224999999999998</v>
      </c>
      <c r="D32" s="35">
        <v>0.14</v>
      </c>
      <c r="E32" s="63">
        <f t="shared" si="1"/>
        <v>3.556</v>
      </c>
    </row>
    <row r="33" spans="1:5" s="12" customFormat="1" ht="18">
      <c r="A33" s="4">
        <v>1226</v>
      </c>
      <c r="B33" s="35">
        <v>0.89</v>
      </c>
      <c r="C33" s="61">
        <f t="shared" si="0"/>
        <v>22.605999999999998</v>
      </c>
      <c r="D33" s="35">
        <v>0.14</v>
      </c>
      <c r="E33" s="63">
        <f t="shared" si="1"/>
        <v>3.556</v>
      </c>
    </row>
    <row r="34" spans="1:5" s="12" customFormat="1" ht="18">
      <c r="A34" s="4">
        <v>1901</v>
      </c>
      <c r="B34" s="57">
        <v>0.906</v>
      </c>
      <c r="C34" s="61">
        <f t="shared" si="0"/>
        <v>23.0124</v>
      </c>
      <c r="D34" s="57">
        <v>0.089</v>
      </c>
      <c r="E34" s="63">
        <f t="shared" si="1"/>
        <v>2.2605999999999997</v>
      </c>
    </row>
    <row r="35" spans="1:5" s="12" customFormat="1" ht="18">
      <c r="A35" s="4">
        <v>2172</v>
      </c>
      <c r="B35" s="57">
        <v>0.923</v>
      </c>
      <c r="C35" s="61">
        <f t="shared" si="0"/>
        <v>23.4442</v>
      </c>
      <c r="D35" s="57">
        <v>0.125</v>
      </c>
      <c r="E35" s="63">
        <f t="shared" si="1"/>
        <v>3.175</v>
      </c>
    </row>
    <row r="36" spans="1:5" s="12" customFormat="1" ht="18">
      <c r="A36" s="4">
        <v>2113</v>
      </c>
      <c r="B36" s="35">
        <v>0.95</v>
      </c>
      <c r="C36" s="61">
        <f t="shared" si="0"/>
        <v>24.13</v>
      </c>
      <c r="D36" s="35">
        <v>0.145</v>
      </c>
      <c r="E36" s="63">
        <f t="shared" si="1"/>
        <v>3.6829999999999994</v>
      </c>
    </row>
    <row r="37" spans="1:5" s="12" customFormat="1" ht="18">
      <c r="A37" s="4">
        <v>1141</v>
      </c>
      <c r="B37" s="35">
        <v>0.97</v>
      </c>
      <c r="C37" s="61">
        <f t="shared" si="0"/>
        <v>24.637999999999998</v>
      </c>
      <c r="D37" s="35">
        <v>0.312</v>
      </c>
      <c r="E37" s="63">
        <f t="shared" si="1"/>
        <v>7.924799999999999</v>
      </c>
    </row>
    <row r="38" spans="1:5" s="12" customFormat="1" ht="18">
      <c r="A38" s="4">
        <v>1219</v>
      </c>
      <c r="B38" s="35">
        <v>0.97</v>
      </c>
      <c r="C38" s="61">
        <f t="shared" si="0"/>
        <v>24.637999999999998</v>
      </c>
      <c r="D38" s="35">
        <v>0.425</v>
      </c>
      <c r="E38" s="63">
        <f t="shared" si="1"/>
        <v>10.795</v>
      </c>
    </row>
    <row r="39" spans="1:5" s="12" customFormat="1" ht="18">
      <c r="A39" s="4">
        <v>1212</v>
      </c>
      <c r="B39" s="35">
        <v>0.985</v>
      </c>
      <c r="C39" s="61">
        <f t="shared" si="0"/>
        <v>25.019</v>
      </c>
      <c r="D39" s="35">
        <v>0.158</v>
      </c>
      <c r="E39" s="63">
        <f t="shared" si="1"/>
        <v>4.013199999999999</v>
      </c>
    </row>
    <row r="40" spans="1:5" s="12" customFormat="1" ht="18">
      <c r="A40" s="4">
        <v>1047</v>
      </c>
      <c r="B40" s="35">
        <v>0.99</v>
      </c>
      <c r="C40" s="61">
        <f t="shared" si="0"/>
        <v>25.145999999999997</v>
      </c>
      <c r="D40" s="35">
        <v>0.192</v>
      </c>
      <c r="E40" s="63">
        <f t="shared" si="1"/>
        <v>4.8768</v>
      </c>
    </row>
    <row r="41" spans="1:5" s="12" customFormat="1" ht="18">
      <c r="A41" s="4">
        <v>2014</v>
      </c>
      <c r="B41" s="57">
        <v>1.008</v>
      </c>
      <c r="C41" s="61">
        <f t="shared" si="0"/>
        <v>25.603199999999998</v>
      </c>
      <c r="D41" s="58" t="s">
        <v>227</v>
      </c>
      <c r="E41" s="63" t="s">
        <v>289</v>
      </c>
    </row>
    <row r="42" spans="1:5" s="12" customFormat="1" ht="18">
      <c r="A42" s="4">
        <v>1881</v>
      </c>
      <c r="B42" s="57">
        <v>1.11</v>
      </c>
      <c r="C42" s="61">
        <f t="shared" si="0"/>
        <v>28.194000000000003</v>
      </c>
      <c r="D42" s="58">
        <v>0.155</v>
      </c>
      <c r="E42" s="63">
        <f t="shared" si="1"/>
        <v>3.937</v>
      </c>
    </row>
    <row r="43" spans="1:5" s="12" customFormat="1" ht="18">
      <c r="A43" s="4">
        <v>1608</v>
      </c>
      <c r="B43" s="35">
        <v>1.024</v>
      </c>
      <c r="C43" s="61">
        <f t="shared" si="0"/>
        <v>26.0096</v>
      </c>
      <c r="D43" s="35">
        <v>0.10200000000000001</v>
      </c>
      <c r="E43" s="63">
        <f t="shared" si="1"/>
        <v>2.5908</v>
      </c>
    </row>
    <row r="44" spans="1:5" s="12" customFormat="1" ht="18">
      <c r="A44" s="4">
        <v>2068</v>
      </c>
      <c r="B44" s="35">
        <v>1.024</v>
      </c>
      <c r="C44" s="61">
        <f t="shared" si="0"/>
        <v>26.0096</v>
      </c>
      <c r="D44" s="35">
        <v>0.39</v>
      </c>
      <c r="E44" s="63">
        <f t="shared" si="1"/>
        <v>9.906</v>
      </c>
    </row>
    <row r="45" spans="1:5" s="12" customFormat="1" ht="18">
      <c r="A45" s="4">
        <v>1699</v>
      </c>
      <c r="B45" s="35">
        <v>1.032</v>
      </c>
      <c r="C45" s="61">
        <f t="shared" si="0"/>
        <v>26.212799999999998</v>
      </c>
      <c r="D45" s="35">
        <v>0.16</v>
      </c>
      <c r="E45" s="63">
        <f t="shared" si="1"/>
        <v>4.064</v>
      </c>
    </row>
    <row r="46" spans="1:5" s="12" customFormat="1" ht="18">
      <c r="A46" s="4">
        <v>1032</v>
      </c>
      <c r="B46" s="35">
        <v>1.05</v>
      </c>
      <c r="C46" s="61">
        <f t="shared" si="0"/>
        <v>26.669999999999998</v>
      </c>
      <c r="D46" s="35">
        <v>0.15</v>
      </c>
      <c r="E46" s="63">
        <f t="shared" si="1"/>
        <v>3.8099999999999996</v>
      </c>
    </row>
    <row r="47" spans="1:5" s="12" customFormat="1" ht="18">
      <c r="A47" s="4">
        <v>1138</v>
      </c>
      <c r="B47" s="35">
        <v>1.05</v>
      </c>
      <c r="C47" s="61">
        <f t="shared" si="0"/>
        <v>26.669999999999998</v>
      </c>
      <c r="D47" s="35">
        <v>0.19</v>
      </c>
      <c r="E47" s="63">
        <f t="shared" si="1"/>
        <v>4.826</v>
      </c>
    </row>
    <row r="48" spans="1:5" s="12" customFormat="1" ht="18">
      <c r="A48" s="4">
        <v>1357</v>
      </c>
      <c r="B48" s="35">
        <v>1.05</v>
      </c>
      <c r="C48" s="61">
        <f t="shared" si="0"/>
        <v>26.669999999999998</v>
      </c>
      <c r="D48" s="35">
        <v>0.14200000000000002</v>
      </c>
      <c r="E48" s="63">
        <f t="shared" si="1"/>
        <v>3.6068000000000002</v>
      </c>
    </row>
    <row r="49" spans="1:5" s="12" customFormat="1" ht="18">
      <c r="A49" s="4">
        <v>1971</v>
      </c>
      <c r="B49" s="35">
        <v>1.065</v>
      </c>
      <c r="C49" s="61">
        <f t="shared" si="0"/>
        <v>27.051</v>
      </c>
      <c r="D49" s="35">
        <v>0.145</v>
      </c>
      <c r="E49" s="63">
        <f t="shared" si="1"/>
        <v>3.6829999999999994</v>
      </c>
    </row>
    <row r="50" spans="1:5" s="12" customFormat="1" ht="18">
      <c r="A50" s="4">
        <v>2114</v>
      </c>
      <c r="B50" s="35">
        <v>1.078</v>
      </c>
      <c r="C50" s="61">
        <f t="shared" si="0"/>
        <v>27.3812</v>
      </c>
      <c r="D50" s="35">
        <v>0.157</v>
      </c>
      <c r="E50" s="63">
        <f t="shared" si="1"/>
        <v>3.9878</v>
      </c>
    </row>
    <row r="51" spans="1:5" s="12" customFormat="1" ht="18">
      <c r="A51" s="4">
        <v>1234</v>
      </c>
      <c r="B51" s="35">
        <v>1.086</v>
      </c>
      <c r="C51" s="61">
        <f t="shared" si="0"/>
        <v>27.5844</v>
      </c>
      <c r="D51" s="35">
        <v>0.185</v>
      </c>
      <c r="E51" s="63">
        <f t="shared" si="1"/>
        <v>4.699</v>
      </c>
    </row>
    <row r="52" spans="1:5" s="12" customFormat="1" ht="18">
      <c r="A52" s="4">
        <v>1254</v>
      </c>
      <c r="B52" s="35">
        <v>1.086</v>
      </c>
      <c r="C52" s="61">
        <f t="shared" si="0"/>
        <v>27.5844</v>
      </c>
      <c r="D52" s="35">
        <v>0.185</v>
      </c>
      <c r="E52" s="63">
        <f t="shared" si="1"/>
        <v>4.699</v>
      </c>
    </row>
    <row r="53" spans="1:5" s="12" customFormat="1" ht="18">
      <c r="A53" s="4">
        <v>1253</v>
      </c>
      <c r="B53" s="35">
        <v>1.095</v>
      </c>
      <c r="C53" s="61">
        <f t="shared" si="0"/>
        <v>27.813</v>
      </c>
      <c r="D53" s="35">
        <v>0.25</v>
      </c>
      <c r="E53" s="63">
        <f t="shared" si="1"/>
        <v>6.35</v>
      </c>
    </row>
    <row r="54" spans="1:5" s="12" customFormat="1" ht="18">
      <c r="A54" s="4">
        <v>1796</v>
      </c>
      <c r="B54" s="35">
        <v>1.102</v>
      </c>
      <c r="C54" s="61">
        <f t="shared" si="0"/>
        <v>27.9908</v>
      </c>
      <c r="D54" s="35">
        <v>0.138</v>
      </c>
      <c r="E54" s="63">
        <f t="shared" si="1"/>
        <v>3.5052000000000003</v>
      </c>
    </row>
    <row r="55" spans="1:5" s="12" customFormat="1" ht="18">
      <c r="A55" s="4">
        <v>1881</v>
      </c>
      <c r="B55" s="57">
        <v>1.11</v>
      </c>
      <c r="C55" s="61">
        <f t="shared" si="0"/>
        <v>28.194000000000003</v>
      </c>
      <c r="D55" s="57">
        <v>0.155</v>
      </c>
      <c r="E55" s="63">
        <f t="shared" si="1"/>
        <v>3.937</v>
      </c>
    </row>
    <row r="56" spans="1:5" s="12" customFormat="1" ht="18">
      <c r="A56" s="4">
        <v>1200</v>
      </c>
      <c r="B56" s="35">
        <v>1.1158</v>
      </c>
      <c r="C56" s="61">
        <f t="shared" si="0"/>
        <v>28.341319999999996</v>
      </c>
      <c r="D56" s="35">
        <v>0.195</v>
      </c>
      <c r="E56" s="63">
        <f t="shared" si="1"/>
        <v>4.953</v>
      </c>
    </row>
    <row r="57" spans="1:5" s="12" customFormat="1" ht="18">
      <c r="A57" s="4">
        <v>1014</v>
      </c>
      <c r="B57" s="35">
        <v>1.12</v>
      </c>
      <c r="C57" s="61">
        <f t="shared" si="0"/>
        <v>28.448</v>
      </c>
      <c r="D57" s="35">
        <v>0.135</v>
      </c>
      <c r="E57" s="63">
        <f t="shared" si="1"/>
        <v>3.429</v>
      </c>
    </row>
    <row r="58" spans="1:5" s="12" customFormat="1" ht="18">
      <c r="A58" s="4">
        <v>1001</v>
      </c>
      <c r="B58" s="35">
        <v>1.123</v>
      </c>
      <c r="C58" s="61">
        <f t="shared" si="0"/>
        <v>28.524199999999997</v>
      </c>
      <c r="D58" s="29" t="s">
        <v>147</v>
      </c>
      <c r="E58" s="63">
        <v>3.81</v>
      </c>
    </row>
    <row r="59" spans="1:5" s="12" customFormat="1" ht="18">
      <c r="A59" s="4">
        <v>1247</v>
      </c>
      <c r="B59" s="35">
        <v>1.125</v>
      </c>
      <c r="C59" s="61">
        <f t="shared" si="0"/>
        <v>28.575</v>
      </c>
      <c r="D59" s="35">
        <v>0.715</v>
      </c>
      <c r="E59" s="63">
        <f t="shared" si="1"/>
        <v>18.160999999999998</v>
      </c>
    </row>
    <row r="60" spans="1:5" s="12" customFormat="1" ht="18">
      <c r="A60" s="4">
        <v>1660</v>
      </c>
      <c r="B60" s="35">
        <v>1.125</v>
      </c>
      <c r="C60" s="61">
        <f t="shared" si="0"/>
        <v>28.575</v>
      </c>
      <c r="D60" s="35">
        <v>0.133</v>
      </c>
      <c r="E60" s="63">
        <f t="shared" si="1"/>
        <v>3.3782</v>
      </c>
    </row>
    <row r="61" spans="1:5" s="12" customFormat="1" ht="18">
      <c r="A61" s="4">
        <v>1944</v>
      </c>
      <c r="B61" s="35">
        <v>1.14</v>
      </c>
      <c r="C61" s="61">
        <f t="shared" si="0"/>
        <v>28.955999999999996</v>
      </c>
      <c r="D61" s="35">
        <v>0.172</v>
      </c>
      <c r="E61" s="63">
        <f t="shared" si="1"/>
        <v>4.368799999999999</v>
      </c>
    </row>
    <row r="62" spans="1:5" s="12" customFormat="1" ht="18">
      <c r="A62" s="4">
        <v>1172</v>
      </c>
      <c r="B62" s="35">
        <v>1.15</v>
      </c>
      <c r="C62" s="61">
        <f t="shared" si="0"/>
        <v>29.209999999999997</v>
      </c>
      <c r="D62" s="35">
        <v>0.15</v>
      </c>
      <c r="E62" s="63">
        <f t="shared" si="1"/>
        <v>3.8099999999999996</v>
      </c>
    </row>
    <row r="63" spans="1:5" s="12" customFormat="1" ht="18">
      <c r="A63" s="4">
        <v>1766</v>
      </c>
      <c r="B63" s="35">
        <v>1.175</v>
      </c>
      <c r="C63" s="61">
        <f t="shared" si="0"/>
        <v>29.845</v>
      </c>
      <c r="D63" s="35">
        <v>0.155</v>
      </c>
      <c r="E63" s="63">
        <f t="shared" si="1"/>
        <v>3.937</v>
      </c>
    </row>
    <row r="64" spans="1:5" s="12" customFormat="1" ht="18">
      <c r="A64" s="4">
        <v>1640</v>
      </c>
      <c r="B64" s="35">
        <v>1.195</v>
      </c>
      <c r="C64" s="61">
        <f t="shared" si="0"/>
        <v>30.353</v>
      </c>
      <c r="D64" s="35">
        <v>0.16</v>
      </c>
      <c r="E64" s="63">
        <f t="shared" si="1"/>
        <v>4.064</v>
      </c>
    </row>
    <row r="65" spans="1:5" s="12" customFormat="1" ht="18">
      <c r="A65" s="4">
        <v>1819</v>
      </c>
      <c r="B65" s="35">
        <v>1.195</v>
      </c>
      <c r="C65" s="61">
        <f t="shared" si="0"/>
        <v>30.353</v>
      </c>
      <c r="D65" s="35">
        <v>0.595</v>
      </c>
      <c r="E65" s="63">
        <f t="shared" si="1"/>
        <v>15.112999999999998</v>
      </c>
    </row>
    <row r="66" spans="1:5" s="12" customFormat="1" ht="18">
      <c r="A66" s="4">
        <v>1248</v>
      </c>
      <c r="B66" s="35">
        <v>1.21</v>
      </c>
      <c r="C66" s="61">
        <f t="shared" si="0"/>
        <v>30.733999999999998</v>
      </c>
      <c r="D66" s="35">
        <v>0.166</v>
      </c>
      <c r="E66" s="63">
        <f t="shared" si="1"/>
        <v>4.2164</v>
      </c>
    </row>
    <row r="67" spans="1:5" s="12" customFormat="1" ht="18">
      <c r="A67" s="4">
        <v>1259</v>
      </c>
      <c r="B67" s="35">
        <v>1.21</v>
      </c>
      <c r="C67" s="61">
        <f t="shared" si="0"/>
        <v>30.733999999999998</v>
      </c>
      <c r="D67" s="35">
        <v>0.148</v>
      </c>
      <c r="E67" s="63">
        <f t="shared" si="1"/>
        <v>3.7591999999999994</v>
      </c>
    </row>
    <row r="68" spans="1:5" s="12" customFormat="1" ht="18">
      <c r="A68" s="4">
        <v>1017</v>
      </c>
      <c r="B68" s="35">
        <v>1.213</v>
      </c>
      <c r="C68" s="61">
        <f t="shared" si="0"/>
        <v>30.810200000000002</v>
      </c>
      <c r="D68" s="35">
        <v>0.116</v>
      </c>
      <c r="E68" s="63">
        <f t="shared" si="1"/>
        <v>2.9464</v>
      </c>
    </row>
    <row r="69" spans="1:5" s="12" customFormat="1" ht="18">
      <c r="A69" s="4">
        <v>1715</v>
      </c>
      <c r="B69" s="35">
        <v>1.23</v>
      </c>
      <c r="C69" s="61">
        <f t="shared" si="0"/>
        <v>31.241999999999997</v>
      </c>
      <c r="D69" s="35">
        <v>0.25</v>
      </c>
      <c r="E69" s="63">
        <f t="shared" si="1"/>
        <v>6.35</v>
      </c>
    </row>
    <row r="70" spans="1:5" s="12" customFormat="1" ht="18">
      <c r="A70" s="4">
        <v>1642</v>
      </c>
      <c r="B70" s="35">
        <v>1.299</v>
      </c>
      <c r="C70" s="61">
        <f t="shared" si="0"/>
        <v>32.9946</v>
      </c>
      <c r="D70" s="35">
        <v>0.12</v>
      </c>
      <c r="E70" s="63">
        <f t="shared" si="1"/>
        <v>3.0479999999999996</v>
      </c>
    </row>
    <row r="71" spans="1:5" s="12" customFormat="1" ht="18">
      <c r="A71" s="4">
        <v>2083</v>
      </c>
      <c r="B71" s="35">
        <v>1.345</v>
      </c>
      <c r="C71" s="61">
        <f t="shared" si="0"/>
        <v>34.163</v>
      </c>
      <c r="D71" s="35">
        <v>0.14</v>
      </c>
      <c r="E71" s="63">
        <f t="shared" si="1"/>
        <v>3.556</v>
      </c>
    </row>
    <row r="72" spans="1:5" s="12" customFormat="1" ht="18">
      <c r="A72" s="4">
        <v>1077</v>
      </c>
      <c r="B72" s="35">
        <v>1.362</v>
      </c>
      <c r="C72" s="61">
        <f t="shared" si="0"/>
        <v>34.5948</v>
      </c>
      <c r="D72" s="29" t="s">
        <v>148</v>
      </c>
      <c r="E72" s="63" t="s">
        <v>290</v>
      </c>
    </row>
    <row r="73" spans="1:5" s="12" customFormat="1" ht="18">
      <c r="A73" s="4">
        <v>1231</v>
      </c>
      <c r="B73" s="35">
        <v>1.365</v>
      </c>
      <c r="C73" s="61">
        <f t="shared" si="0"/>
        <v>34.671</v>
      </c>
      <c r="D73" s="29" t="s">
        <v>149</v>
      </c>
      <c r="E73" s="63" t="s">
        <v>291</v>
      </c>
    </row>
    <row r="74" spans="1:5" s="12" customFormat="1" ht="18">
      <c r="A74" s="4">
        <v>1314</v>
      </c>
      <c r="B74" s="35">
        <v>1.365</v>
      </c>
      <c r="C74" s="61">
        <f t="shared" si="0"/>
        <v>34.671</v>
      </c>
      <c r="D74" s="29">
        <v>0.115</v>
      </c>
      <c r="E74" s="63">
        <f t="shared" si="1"/>
        <v>2.921</v>
      </c>
    </row>
    <row r="75" spans="1:5" s="12" customFormat="1" ht="18">
      <c r="A75" s="4">
        <v>2260</v>
      </c>
      <c r="B75" s="35">
        <v>1.374</v>
      </c>
      <c r="C75" s="61">
        <f t="shared" si="0"/>
        <v>34.8996</v>
      </c>
      <c r="D75" s="29">
        <v>0.12</v>
      </c>
      <c r="E75" s="63">
        <f t="shared" si="1"/>
        <v>3.0479999999999996</v>
      </c>
    </row>
    <row r="76" spans="1:5" s="12" customFormat="1" ht="18">
      <c r="A76" s="4">
        <v>2199</v>
      </c>
      <c r="B76" s="35">
        <v>1.382</v>
      </c>
      <c r="C76" s="61">
        <f t="shared" si="0"/>
        <v>35.102799999999995</v>
      </c>
      <c r="D76" s="29">
        <v>0.143</v>
      </c>
      <c r="E76" s="63">
        <f>D76*25.4</f>
        <v>3.6321999999999997</v>
      </c>
    </row>
    <row r="77" spans="1:5" s="12" customFormat="1" ht="18">
      <c r="A77" s="4">
        <v>1151</v>
      </c>
      <c r="B77" s="35">
        <v>1.39</v>
      </c>
      <c r="C77" s="61">
        <f t="shared" si="0"/>
        <v>35.306</v>
      </c>
      <c r="D77" s="35">
        <v>0.17400000000000002</v>
      </c>
      <c r="E77" s="63">
        <f t="shared" si="1"/>
        <v>4.4196</v>
      </c>
    </row>
    <row r="78" spans="1:5" s="12" customFormat="1" ht="18">
      <c r="A78" s="4">
        <v>1154</v>
      </c>
      <c r="B78" s="35">
        <v>1.39</v>
      </c>
      <c r="C78" s="61">
        <f aca="true" t="shared" si="2" ref="C78:C145">B78*25.4</f>
        <v>35.306</v>
      </c>
      <c r="D78" s="35">
        <v>0.25</v>
      </c>
      <c r="E78" s="63">
        <f t="shared" si="1"/>
        <v>6.35</v>
      </c>
    </row>
    <row r="79" spans="1:5" s="12" customFormat="1" ht="18">
      <c r="A79" s="4" t="s">
        <v>235</v>
      </c>
      <c r="B79" s="35">
        <v>1.398</v>
      </c>
      <c r="C79" s="61">
        <f t="shared" si="2"/>
        <v>35.50919999999999</v>
      </c>
      <c r="D79" s="35">
        <v>0.155</v>
      </c>
      <c r="E79" s="63">
        <f aca="true" t="shared" si="3" ref="E79:E147">D79*25.4</f>
        <v>3.937</v>
      </c>
    </row>
    <row r="80" spans="1:5" s="12" customFormat="1" ht="18">
      <c r="A80" s="4">
        <v>1943</v>
      </c>
      <c r="B80" s="35">
        <v>1.415</v>
      </c>
      <c r="C80" s="61">
        <f t="shared" si="2"/>
        <v>35.940999999999995</v>
      </c>
      <c r="D80" s="35">
        <v>0.155</v>
      </c>
      <c r="E80" s="63">
        <f t="shared" si="3"/>
        <v>3.937</v>
      </c>
    </row>
    <row r="81" spans="1:5" s="12" customFormat="1" ht="18">
      <c r="A81" s="4">
        <v>1010</v>
      </c>
      <c r="B81" s="35">
        <v>1.43</v>
      </c>
      <c r="C81" s="61">
        <f t="shared" si="2"/>
        <v>36.321999999999996</v>
      </c>
      <c r="D81" s="35">
        <v>0.11</v>
      </c>
      <c r="E81" s="63">
        <f t="shared" si="3"/>
        <v>2.794</v>
      </c>
    </row>
    <row r="82" spans="1:5" s="12" customFormat="1" ht="18">
      <c r="A82" s="4" t="s">
        <v>236</v>
      </c>
      <c r="B82" s="35">
        <v>1.432</v>
      </c>
      <c r="C82" s="61">
        <f t="shared" si="2"/>
        <v>36.3728</v>
      </c>
      <c r="D82" s="29" t="s">
        <v>247</v>
      </c>
      <c r="E82" s="63" t="s">
        <v>80</v>
      </c>
    </row>
    <row r="83" spans="1:5" s="12" customFormat="1" ht="18">
      <c r="A83" s="4">
        <v>1056</v>
      </c>
      <c r="B83" s="35">
        <v>1.44</v>
      </c>
      <c r="C83" s="61">
        <f t="shared" si="2"/>
        <v>36.57599999999999</v>
      </c>
      <c r="D83" s="35">
        <v>0.19</v>
      </c>
      <c r="E83" s="63">
        <f t="shared" si="3"/>
        <v>4.826</v>
      </c>
    </row>
    <row r="84" spans="1:5" s="12" customFormat="1" ht="18">
      <c r="A84" s="4">
        <v>1030</v>
      </c>
      <c r="B84" s="35">
        <v>1.442</v>
      </c>
      <c r="C84" s="61">
        <f t="shared" si="2"/>
        <v>36.626799999999996</v>
      </c>
      <c r="D84" s="35">
        <v>0.135</v>
      </c>
      <c r="E84" s="63">
        <f t="shared" si="3"/>
        <v>3.429</v>
      </c>
    </row>
    <row r="85" spans="1:5" s="12" customFormat="1" ht="18">
      <c r="A85" s="4">
        <v>1052</v>
      </c>
      <c r="B85" s="35">
        <v>1.45</v>
      </c>
      <c r="C85" s="61">
        <f t="shared" si="2"/>
        <v>36.83</v>
      </c>
      <c r="D85" s="35">
        <v>0.25</v>
      </c>
      <c r="E85" s="63">
        <f t="shared" si="3"/>
        <v>6.35</v>
      </c>
    </row>
    <row r="86" spans="1:5" s="12" customFormat="1" ht="18">
      <c r="A86" s="4">
        <v>1098</v>
      </c>
      <c r="B86" s="35">
        <v>1.45</v>
      </c>
      <c r="C86" s="61">
        <f t="shared" si="2"/>
        <v>36.83</v>
      </c>
      <c r="D86" s="35">
        <v>0.255</v>
      </c>
      <c r="E86" s="63">
        <f t="shared" si="3"/>
        <v>6.476999999999999</v>
      </c>
    </row>
    <row r="87" spans="1:5" s="12" customFormat="1" ht="18">
      <c r="A87" s="4">
        <v>1013</v>
      </c>
      <c r="B87" s="35">
        <v>1.453</v>
      </c>
      <c r="C87" s="61">
        <f t="shared" si="2"/>
        <v>36.9062</v>
      </c>
      <c r="D87" s="35">
        <v>0.156</v>
      </c>
      <c r="E87" s="63">
        <f t="shared" si="3"/>
        <v>3.9623999999999997</v>
      </c>
    </row>
    <row r="88" spans="1:5" s="12" customFormat="1" ht="18">
      <c r="A88" s="4">
        <v>1002</v>
      </c>
      <c r="B88" s="56">
        <v>1.455</v>
      </c>
      <c r="C88" s="61">
        <f t="shared" si="2"/>
        <v>36.957</v>
      </c>
      <c r="D88" s="35">
        <v>0.185</v>
      </c>
      <c r="E88" s="63">
        <f t="shared" si="3"/>
        <v>4.699</v>
      </c>
    </row>
    <row r="89" spans="1:5" s="12" customFormat="1" ht="18">
      <c r="A89" s="4">
        <v>1007</v>
      </c>
      <c r="B89" s="35">
        <v>1.455</v>
      </c>
      <c r="C89" s="61">
        <f t="shared" si="2"/>
        <v>36.957</v>
      </c>
      <c r="D89" s="35">
        <v>0.12</v>
      </c>
      <c r="E89" s="63">
        <f t="shared" si="3"/>
        <v>3.0479999999999996</v>
      </c>
    </row>
    <row r="90" spans="1:5" s="12" customFormat="1" ht="18">
      <c r="A90" s="4">
        <v>1947</v>
      </c>
      <c r="B90" s="35">
        <v>1.485</v>
      </c>
      <c r="C90" s="61">
        <f t="shared" si="2"/>
        <v>37.719</v>
      </c>
      <c r="D90" s="35">
        <v>0.147</v>
      </c>
      <c r="E90" s="63">
        <f t="shared" si="3"/>
        <v>3.7337999999999996</v>
      </c>
    </row>
    <row r="91" spans="1:5" s="12" customFormat="1" ht="18">
      <c r="A91" s="4">
        <v>1230</v>
      </c>
      <c r="B91" s="35">
        <v>1.515</v>
      </c>
      <c r="C91" s="61">
        <f t="shared" si="2"/>
        <v>38.480999999999995</v>
      </c>
      <c r="D91" s="35">
        <v>0.12</v>
      </c>
      <c r="E91" s="63">
        <f t="shared" si="3"/>
        <v>3.0479999999999996</v>
      </c>
    </row>
    <row r="92" spans="1:5" s="12" customFormat="1" ht="18">
      <c r="A92" s="4">
        <v>2004</v>
      </c>
      <c r="B92" s="33">
        <v>1.542</v>
      </c>
      <c r="C92" s="61">
        <f t="shared" si="2"/>
        <v>39.1668</v>
      </c>
      <c r="D92" s="33">
        <v>0.14</v>
      </c>
      <c r="E92" s="63">
        <f t="shared" si="3"/>
        <v>3.556</v>
      </c>
    </row>
    <row r="93" spans="1:5" s="12" customFormat="1" ht="18">
      <c r="A93" s="4">
        <v>2094</v>
      </c>
      <c r="B93" s="33">
        <v>1.549</v>
      </c>
      <c r="C93" s="61">
        <f t="shared" si="2"/>
        <v>39.34459999999999</v>
      </c>
      <c r="D93" s="33">
        <v>0.125</v>
      </c>
      <c r="E93" s="63">
        <f t="shared" si="3"/>
        <v>3.175</v>
      </c>
    </row>
    <row r="94" spans="1:5" s="12" customFormat="1" ht="18">
      <c r="A94" s="4">
        <v>2143</v>
      </c>
      <c r="B94" s="33">
        <v>1.561</v>
      </c>
      <c r="C94" s="61">
        <f t="shared" si="2"/>
        <v>39.64939999999999</v>
      </c>
      <c r="D94" s="33">
        <v>0.125</v>
      </c>
      <c r="E94" s="63">
        <f t="shared" si="3"/>
        <v>3.175</v>
      </c>
    </row>
    <row r="95" spans="1:5" s="12" customFormat="1" ht="18">
      <c r="A95" s="4">
        <v>1344</v>
      </c>
      <c r="B95" s="35">
        <v>1.573</v>
      </c>
      <c r="C95" s="61">
        <f t="shared" si="2"/>
        <v>39.95419999999999</v>
      </c>
      <c r="D95" s="35">
        <v>0.148</v>
      </c>
      <c r="E95" s="63">
        <f t="shared" si="3"/>
        <v>3.7591999999999994</v>
      </c>
    </row>
    <row r="96" spans="1:5" s="12" customFormat="1" ht="18">
      <c r="A96" s="4">
        <v>2233</v>
      </c>
      <c r="B96" s="35">
        <v>1.589</v>
      </c>
      <c r="C96" s="61">
        <f t="shared" si="2"/>
        <v>40.3606</v>
      </c>
      <c r="D96" s="35">
        <v>0.143</v>
      </c>
      <c r="E96" s="63">
        <f t="shared" si="3"/>
        <v>3.6321999999999997</v>
      </c>
    </row>
    <row r="97" spans="1:5" s="12" customFormat="1" ht="18">
      <c r="A97" s="4">
        <v>1070</v>
      </c>
      <c r="B97" s="35">
        <v>1.593</v>
      </c>
      <c r="C97" s="61">
        <f t="shared" si="2"/>
        <v>40.462199999999996</v>
      </c>
      <c r="D97" s="35">
        <v>0.193</v>
      </c>
      <c r="E97" s="63">
        <f t="shared" si="3"/>
        <v>4.9022</v>
      </c>
    </row>
    <row r="98" spans="1:5" s="12" customFormat="1" ht="18">
      <c r="A98" s="4">
        <v>1297</v>
      </c>
      <c r="B98" s="35">
        <v>1.605</v>
      </c>
      <c r="C98" s="61">
        <f t="shared" si="2"/>
        <v>40.766999999999996</v>
      </c>
      <c r="D98" s="35">
        <v>0.148</v>
      </c>
      <c r="E98" s="63">
        <f t="shared" si="3"/>
        <v>3.7591999999999994</v>
      </c>
    </row>
    <row r="99" spans="1:5" s="12" customFormat="1" ht="18">
      <c r="A99" s="4">
        <v>1770</v>
      </c>
      <c r="B99" s="27">
        <v>1.665</v>
      </c>
      <c r="C99" s="61">
        <f t="shared" si="2"/>
        <v>42.291</v>
      </c>
      <c r="D99" s="35">
        <v>0.43</v>
      </c>
      <c r="E99" s="63">
        <f t="shared" si="3"/>
        <v>10.921999999999999</v>
      </c>
    </row>
    <row r="100" spans="1:5" s="12" customFormat="1" ht="18">
      <c r="A100" s="4">
        <v>1116</v>
      </c>
      <c r="B100" s="35">
        <v>1.7</v>
      </c>
      <c r="C100" s="61">
        <f t="shared" si="2"/>
        <v>43.18</v>
      </c>
      <c r="D100" s="35">
        <v>0.19</v>
      </c>
      <c r="E100" s="63">
        <f t="shared" si="3"/>
        <v>4.826</v>
      </c>
    </row>
    <row r="101" spans="1:5" s="12" customFormat="1" ht="18">
      <c r="A101" s="4">
        <v>1134</v>
      </c>
      <c r="B101" s="35">
        <v>1.7</v>
      </c>
      <c r="C101" s="61">
        <f t="shared" si="2"/>
        <v>43.18</v>
      </c>
      <c r="D101" s="35">
        <v>0.22</v>
      </c>
      <c r="E101" s="63">
        <f t="shared" si="3"/>
        <v>5.588</v>
      </c>
    </row>
    <row r="102" spans="1:5" s="12" customFormat="1" ht="18">
      <c r="A102" s="4">
        <v>1142</v>
      </c>
      <c r="B102" s="35">
        <v>1.7</v>
      </c>
      <c r="C102" s="61">
        <f t="shared" si="2"/>
        <v>43.18</v>
      </c>
      <c r="D102" s="35">
        <v>0.156</v>
      </c>
      <c r="E102" s="63">
        <f t="shared" si="3"/>
        <v>3.9623999999999997</v>
      </c>
    </row>
    <row r="103" spans="1:5" s="12" customFormat="1" ht="18">
      <c r="A103" s="4">
        <v>1379</v>
      </c>
      <c r="B103" s="35">
        <v>1.7</v>
      </c>
      <c r="C103" s="61">
        <f t="shared" si="2"/>
        <v>43.18</v>
      </c>
      <c r="D103" s="35">
        <v>0.148</v>
      </c>
      <c r="E103" s="63">
        <f t="shared" si="3"/>
        <v>3.7591999999999994</v>
      </c>
    </row>
    <row r="104" spans="1:5" s="12" customFormat="1" ht="18">
      <c r="A104" s="4">
        <v>1757</v>
      </c>
      <c r="B104" s="35">
        <v>1.728</v>
      </c>
      <c r="C104" s="61">
        <f t="shared" si="2"/>
        <v>43.8912</v>
      </c>
      <c r="D104" s="56">
        <v>0.27</v>
      </c>
      <c r="E104" s="63">
        <f t="shared" si="3"/>
        <v>6.858</v>
      </c>
    </row>
    <row r="105" spans="1:5" s="12" customFormat="1" ht="18">
      <c r="A105" s="4">
        <v>1213</v>
      </c>
      <c r="B105" s="35">
        <v>1.759</v>
      </c>
      <c r="C105" s="61">
        <f t="shared" si="2"/>
        <v>44.678599999999996</v>
      </c>
      <c r="D105" s="35">
        <v>0.16</v>
      </c>
      <c r="E105" s="63">
        <f t="shared" si="3"/>
        <v>4.064</v>
      </c>
    </row>
    <row r="106" spans="1:5" s="12" customFormat="1" ht="18">
      <c r="A106" s="4">
        <v>1760</v>
      </c>
      <c r="B106" s="35">
        <v>1.791</v>
      </c>
      <c r="C106" s="61">
        <f t="shared" si="2"/>
        <v>45.4914</v>
      </c>
      <c r="D106" s="35">
        <v>0.39</v>
      </c>
      <c r="E106" s="63">
        <f t="shared" si="3"/>
        <v>9.906</v>
      </c>
    </row>
    <row r="107" spans="1:5" s="12" customFormat="1" ht="18">
      <c r="A107" s="4">
        <v>2089</v>
      </c>
      <c r="B107" s="35">
        <v>1.815</v>
      </c>
      <c r="C107" s="61">
        <f t="shared" si="2"/>
        <v>46.101</v>
      </c>
      <c r="D107" s="35">
        <v>0.25</v>
      </c>
      <c r="E107" s="63">
        <f t="shared" si="3"/>
        <v>6.35</v>
      </c>
    </row>
    <row r="108" spans="1:5" s="12" customFormat="1" ht="18">
      <c r="A108" s="4">
        <v>1768</v>
      </c>
      <c r="B108" s="35">
        <v>1.83</v>
      </c>
      <c r="C108" s="61">
        <f t="shared" si="2"/>
        <v>46.482</v>
      </c>
      <c r="D108" s="35">
        <v>0.32</v>
      </c>
      <c r="E108" s="63">
        <f t="shared" si="3"/>
        <v>8.128</v>
      </c>
    </row>
    <row r="109" spans="1:5" s="12" customFormat="1" ht="18">
      <c r="A109" s="4">
        <v>2081</v>
      </c>
      <c r="B109" s="35">
        <v>1.86</v>
      </c>
      <c r="C109" s="61">
        <f t="shared" si="2"/>
        <v>47.244</v>
      </c>
      <c r="D109" s="35">
        <v>0.135</v>
      </c>
      <c r="E109" s="63">
        <f t="shared" si="3"/>
        <v>3.429</v>
      </c>
    </row>
    <row r="110" spans="1:5" s="12" customFormat="1" ht="18">
      <c r="A110" s="4">
        <v>1080</v>
      </c>
      <c r="B110" s="35">
        <v>1.874</v>
      </c>
      <c r="C110" s="61">
        <f t="shared" si="2"/>
        <v>47.5996</v>
      </c>
      <c r="D110" s="35">
        <v>0.12</v>
      </c>
      <c r="E110" s="63">
        <f t="shared" si="3"/>
        <v>3.0479999999999996</v>
      </c>
    </row>
    <row r="111" spans="1:5" s="12" customFormat="1" ht="18">
      <c r="A111" s="4">
        <v>1572</v>
      </c>
      <c r="B111" s="35">
        <v>1.874</v>
      </c>
      <c r="C111" s="61">
        <f t="shared" si="2"/>
        <v>47.5996</v>
      </c>
      <c r="D111" s="35">
        <v>0.15</v>
      </c>
      <c r="E111" s="63">
        <f t="shared" si="3"/>
        <v>3.8099999999999996</v>
      </c>
    </row>
    <row r="112" spans="1:5" s="12" customFormat="1" ht="18">
      <c r="A112" s="4">
        <v>1182</v>
      </c>
      <c r="B112" s="35">
        <v>1.875</v>
      </c>
      <c r="C112" s="61">
        <f t="shared" si="2"/>
        <v>47.625</v>
      </c>
      <c r="D112" s="35">
        <v>0.175</v>
      </c>
      <c r="E112" s="63">
        <f t="shared" si="3"/>
        <v>4.444999999999999</v>
      </c>
    </row>
    <row r="113" spans="1:5" s="12" customFormat="1" ht="18">
      <c r="A113" s="4">
        <v>1612</v>
      </c>
      <c r="B113" s="35">
        <v>1.94</v>
      </c>
      <c r="C113" s="61">
        <f t="shared" si="2"/>
        <v>49.275999999999996</v>
      </c>
      <c r="D113" s="35">
        <v>0.16</v>
      </c>
      <c r="E113" s="63">
        <f t="shared" si="3"/>
        <v>4.064</v>
      </c>
    </row>
    <row r="114" spans="1:5" s="12" customFormat="1" ht="18">
      <c r="A114" s="4">
        <v>1225</v>
      </c>
      <c r="B114" s="35">
        <v>1.963</v>
      </c>
      <c r="C114" s="61">
        <f t="shared" si="2"/>
        <v>49.8602</v>
      </c>
      <c r="D114" s="35">
        <v>0.156</v>
      </c>
      <c r="E114" s="63">
        <f t="shared" si="3"/>
        <v>3.9623999999999997</v>
      </c>
    </row>
    <row r="115" spans="1:5" s="12" customFormat="1" ht="18">
      <c r="A115" s="4">
        <v>1614</v>
      </c>
      <c r="B115" s="35">
        <v>1.963</v>
      </c>
      <c r="C115" s="61">
        <f t="shared" si="2"/>
        <v>49.8602</v>
      </c>
      <c r="D115" s="35">
        <v>0.25</v>
      </c>
      <c r="E115" s="63">
        <f t="shared" si="3"/>
        <v>6.35</v>
      </c>
    </row>
    <row r="116" spans="1:5" s="12" customFormat="1" ht="18">
      <c r="A116" s="4">
        <v>1813</v>
      </c>
      <c r="B116" s="35">
        <v>1.99</v>
      </c>
      <c r="C116" s="61">
        <f t="shared" si="2"/>
        <v>50.546</v>
      </c>
      <c r="D116" s="35">
        <v>0.3</v>
      </c>
      <c r="E116" s="63">
        <f t="shared" si="3"/>
        <v>7.619999999999999</v>
      </c>
    </row>
    <row r="117" spans="1:5" s="12" customFormat="1" ht="18">
      <c r="A117" s="4">
        <v>1177</v>
      </c>
      <c r="B117" s="35">
        <v>2.011</v>
      </c>
      <c r="C117" s="61">
        <f t="shared" si="2"/>
        <v>51.0794</v>
      </c>
      <c r="D117" s="35">
        <v>0.16</v>
      </c>
      <c r="E117" s="63">
        <f t="shared" si="3"/>
        <v>4.064</v>
      </c>
    </row>
    <row r="118" spans="1:5" s="12" customFormat="1" ht="18">
      <c r="A118" s="4">
        <v>1132</v>
      </c>
      <c r="B118" s="35">
        <v>2.015</v>
      </c>
      <c r="C118" s="61">
        <f t="shared" si="2"/>
        <v>51.181</v>
      </c>
      <c r="D118" s="35">
        <v>0.5</v>
      </c>
      <c r="E118" s="63">
        <f t="shared" si="3"/>
        <v>12.7</v>
      </c>
    </row>
    <row r="119" spans="1:5" s="12" customFormat="1" ht="18">
      <c r="A119" s="4">
        <v>1928</v>
      </c>
      <c r="B119" s="35">
        <v>2.022</v>
      </c>
      <c r="C119" s="61">
        <f t="shared" si="2"/>
        <v>51.358799999999995</v>
      </c>
      <c r="D119" s="35">
        <v>1.01</v>
      </c>
      <c r="E119" s="63">
        <f t="shared" si="3"/>
        <v>25.654</v>
      </c>
    </row>
    <row r="120" spans="1:5" s="12" customFormat="1" ht="18">
      <c r="A120" s="4">
        <v>1162</v>
      </c>
      <c r="B120" s="35">
        <v>2.027</v>
      </c>
      <c r="C120" s="61">
        <f t="shared" si="2"/>
        <v>51.4858</v>
      </c>
      <c r="D120" s="35">
        <v>0.178</v>
      </c>
      <c r="E120" s="63">
        <f t="shared" si="3"/>
        <v>4.521199999999999</v>
      </c>
    </row>
    <row r="121" spans="1:5" s="12" customFormat="1" ht="18">
      <c r="A121" s="4">
        <v>2263</v>
      </c>
      <c r="B121" s="35">
        <v>2.033</v>
      </c>
      <c r="C121" s="61">
        <f t="shared" si="2"/>
        <v>51.6382</v>
      </c>
      <c r="D121" s="35">
        <v>0.205</v>
      </c>
      <c r="E121" s="63">
        <f t="shared" si="3"/>
        <v>5.206999999999999</v>
      </c>
    </row>
    <row r="122" spans="1:5" s="12" customFormat="1" ht="18">
      <c r="A122" s="4">
        <v>2096</v>
      </c>
      <c r="B122" s="35">
        <v>2.056</v>
      </c>
      <c r="C122" s="61">
        <f t="shared" si="2"/>
        <v>52.2224</v>
      </c>
      <c r="D122" s="35">
        <v>0.19</v>
      </c>
      <c r="E122" s="63">
        <f t="shared" si="3"/>
        <v>4.826</v>
      </c>
    </row>
    <row r="123" spans="1:5" s="12" customFormat="1" ht="18">
      <c r="A123" s="4">
        <v>1051</v>
      </c>
      <c r="B123" s="35">
        <v>2.06</v>
      </c>
      <c r="C123" s="61">
        <f t="shared" si="2"/>
        <v>52.324</v>
      </c>
      <c r="D123" s="35">
        <v>0.153</v>
      </c>
      <c r="E123" s="63">
        <f t="shared" si="3"/>
        <v>3.8861999999999997</v>
      </c>
    </row>
    <row r="124" spans="1:5" s="12" customFormat="1" ht="18">
      <c r="A124" s="4">
        <v>1805</v>
      </c>
      <c r="B124" s="35">
        <v>2.097</v>
      </c>
      <c r="C124" s="61">
        <f t="shared" si="2"/>
        <v>53.263799999999996</v>
      </c>
      <c r="D124" s="29">
        <v>0.836</v>
      </c>
      <c r="E124" s="63">
        <f t="shared" si="3"/>
        <v>21.234399999999997</v>
      </c>
    </row>
    <row r="125" spans="1:5" s="12" customFormat="1" ht="18">
      <c r="A125" s="4">
        <v>2146</v>
      </c>
      <c r="B125" s="35">
        <v>2.103</v>
      </c>
      <c r="C125" s="61">
        <f t="shared" si="2"/>
        <v>53.4162</v>
      </c>
      <c r="D125" s="29" t="s">
        <v>248</v>
      </c>
      <c r="E125" s="63" t="s">
        <v>249</v>
      </c>
    </row>
    <row r="126" spans="1:5" s="12" customFormat="1" ht="18">
      <c r="A126" s="4">
        <v>1624</v>
      </c>
      <c r="B126" s="35">
        <v>2.11</v>
      </c>
      <c r="C126" s="61">
        <f t="shared" si="2"/>
        <v>53.593999999999994</v>
      </c>
      <c r="D126" s="35">
        <v>0.225</v>
      </c>
      <c r="E126" s="63">
        <f t="shared" si="3"/>
        <v>5.715</v>
      </c>
    </row>
    <row r="127" spans="1:5" s="12" customFormat="1" ht="18">
      <c r="A127" s="4">
        <v>1288</v>
      </c>
      <c r="B127" s="35">
        <v>2.12</v>
      </c>
      <c r="C127" s="61">
        <f t="shared" si="2"/>
        <v>53.848</v>
      </c>
      <c r="D127" s="35">
        <v>0.165</v>
      </c>
      <c r="E127" s="63">
        <f t="shared" si="3"/>
        <v>4.191</v>
      </c>
    </row>
    <row r="128" spans="1:5" s="12" customFormat="1" ht="18">
      <c r="A128" s="4">
        <v>1600</v>
      </c>
      <c r="B128" s="35">
        <v>2.125</v>
      </c>
      <c r="C128" s="61">
        <f t="shared" si="2"/>
        <v>53.974999999999994</v>
      </c>
      <c r="D128" s="35">
        <v>0.16</v>
      </c>
      <c r="E128" s="63">
        <f t="shared" si="3"/>
        <v>4.064</v>
      </c>
    </row>
    <row r="129" spans="1:5" s="12" customFormat="1" ht="18">
      <c r="A129" s="4" t="s">
        <v>292</v>
      </c>
      <c r="B129" s="35">
        <v>2.126</v>
      </c>
      <c r="C129" s="61">
        <f t="shared" si="2"/>
        <v>54.00039999999999</v>
      </c>
      <c r="D129" s="35">
        <v>0.22</v>
      </c>
      <c r="E129" s="63">
        <f t="shared" si="3"/>
        <v>5.588</v>
      </c>
    </row>
    <row r="130" spans="1:5" s="12" customFormat="1" ht="18">
      <c r="A130" s="4">
        <v>1041</v>
      </c>
      <c r="B130" s="35">
        <v>2.13</v>
      </c>
      <c r="C130" s="61">
        <f t="shared" si="2"/>
        <v>54.102</v>
      </c>
      <c r="D130" s="35">
        <v>0.29</v>
      </c>
      <c r="E130" s="63">
        <f t="shared" si="3"/>
        <v>7.365999999999999</v>
      </c>
    </row>
    <row r="131" spans="1:5" s="12" customFormat="1" ht="18">
      <c r="A131" s="4">
        <v>1090</v>
      </c>
      <c r="B131" s="35">
        <v>2.148</v>
      </c>
      <c r="C131" s="61">
        <f t="shared" si="2"/>
        <v>54.5592</v>
      </c>
      <c r="D131" s="35">
        <v>0.3</v>
      </c>
      <c r="E131" s="63">
        <f t="shared" si="3"/>
        <v>7.619999999999999</v>
      </c>
    </row>
    <row r="132" spans="1:5" s="12" customFormat="1" ht="18">
      <c r="A132" s="4">
        <v>1607</v>
      </c>
      <c r="B132" s="35">
        <v>2.165</v>
      </c>
      <c r="C132" s="61">
        <f t="shared" si="2"/>
        <v>54.991</v>
      </c>
      <c r="D132" s="35">
        <v>0.197</v>
      </c>
      <c r="E132" s="63">
        <f t="shared" si="3"/>
        <v>5.0038</v>
      </c>
    </row>
    <row r="133" spans="1:5" s="12" customFormat="1" ht="18">
      <c r="A133" s="4">
        <v>1280</v>
      </c>
      <c r="B133" s="35">
        <v>2.177</v>
      </c>
      <c r="C133" s="61">
        <f t="shared" si="2"/>
        <v>55.2958</v>
      </c>
      <c r="D133" s="35">
        <v>0.18</v>
      </c>
      <c r="E133" s="63">
        <f t="shared" si="3"/>
        <v>4.571999999999999</v>
      </c>
    </row>
    <row r="134" spans="1:5" s="12" customFormat="1" ht="18">
      <c r="A134" s="65">
        <v>1996</v>
      </c>
      <c r="B134" s="59">
        <v>2.185</v>
      </c>
      <c r="C134" s="61">
        <f t="shared" si="2"/>
        <v>55.498999999999995</v>
      </c>
      <c r="D134" s="33">
        <v>0.18</v>
      </c>
      <c r="E134" s="63">
        <f t="shared" si="3"/>
        <v>4.571999999999999</v>
      </c>
    </row>
    <row r="135" spans="1:5" s="12" customFormat="1" ht="18">
      <c r="A135" s="4">
        <v>1807</v>
      </c>
      <c r="B135" s="35">
        <v>2.197</v>
      </c>
      <c r="C135" s="61">
        <f t="shared" si="2"/>
        <v>55.803799999999995</v>
      </c>
      <c r="D135" s="29" t="s">
        <v>237</v>
      </c>
      <c r="E135" s="63">
        <f t="shared" si="3"/>
        <v>0</v>
      </c>
    </row>
    <row r="136" spans="1:5" s="12" customFormat="1" ht="18">
      <c r="A136" s="4">
        <v>1083</v>
      </c>
      <c r="B136" s="35">
        <v>2.232</v>
      </c>
      <c r="C136" s="61">
        <f t="shared" si="2"/>
        <v>56.692800000000005</v>
      </c>
      <c r="D136" s="35">
        <v>0.2</v>
      </c>
      <c r="E136" s="63">
        <f t="shared" si="3"/>
        <v>5.08</v>
      </c>
    </row>
    <row r="137" spans="1:5" s="12" customFormat="1" ht="18">
      <c r="A137" s="4">
        <v>1110</v>
      </c>
      <c r="B137" s="35">
        <v>2.233</v>
      </c>
      <c r="C137" s="61">
        <f t="shared" si="2"/>
        <v>56.718199999999996</v>
      </c>
      <c r="D137" s="35">
        <v>0.12</v>
      </c>
      <c r="E137" s="63">
        <f t="shared" si="3"/>
        <v>3.0479999999999996</v>
      </c>
    </row>
    <row r="138" spans="1:5" s="12" customFormat="1" ht="18">
      <c r="A138" s="4">
        <v>1042</v>
      </c>
      <c r="B138" s="35">
        <v>2.235</v>
      </c>
      <c r="C138" s="61">
        <f t="shared" si="2"/>
        <v>56.76899999999999</v>
      </c>
      <c r="D138" s="35">
        <v>0.195</v>
      </c>
      <c r="E138" s="63">
        <f t="shared" si="3"/>
        <v>4.953</v>
      </c>
    </row>
    <row r="139" spans="1:5" s="12" customFormat="1" ht="18">
      <c r="A139" s="4">
        <v>1873</v>
      </c>
      <c r="B139" s="35">
        <v>2.256</v>
      </c>
      <c r="C139" s="61">
        <f t="shared" si="2"/>
        <v>57.30239999999999</v>
      </c>
      <c r="D139" s="35">
        <v>1.1</v>
      </c>
      <c r="E139" s="63">
        <f t="shared" si="3"/>
        <v>27.94</v>
      </c>
    </row>
    <row r="140" spans="1:5" s="12" customFormat="1" ht="18">
      <c r="A140" s="4">
        <v>1678</v>
      </c>
      <c r="B140" s="35">
        <v>2.275</v>
      </c>
      <c r="C140" s="61">
        <f t="shared" si="2"/>
        <v>57.785</v>
      </c>
      <c r="D140" s="35">
        <v>0.215</v>
      </c>
      <c r="E140" s="63">
        <f t="shared" si="3"/>
        <v>5.460999999999999</v>
      </c>
    </row>
    <row r="141" spans="1:5" s="12" customFormat="1" ht="18">
      <c r="A141" s="4">
        <v>2149</v>
      </c>
      <c r="B141" s="35">
        <v>2.288</v>
      </c>
      <c r="C141" s="61">
        <f t="shared" si="2"/>
        <v>58.115199999999994</v>
      </c>
      <c r="D141" s="35">
        <v>0.175</v>
      </c>
      <c r="E141" s="63">
        <f t="shared" si="3"/>
        <v>4.444999999999999</v>
      </c>
    </row>
    <row r="142" spans="1:5" s="12" customFormat="1" ht="18">
      <c r="A142" s="4">
        <v>1866</v>
      </c>
      <c r="B142" s="35">
        <v>2.3</v>
      </c>
      <c r="C142" s="61">
        <f t="shared" si="2"/>
        <v>58.419999999999995</v>
      </c>
      <c r="D142" s="35">
        <v>0.16</v>
      </c>
      <c r="E142" s="63">
        <f t="shared" si="3"/>
        <v>4.064</v>
      </c>
    </row>
    <row r="143" spans="1:5" s="12" customFormat="1" ht="18">
      <c r="A143" s="4">
        <v>1035</v>
      </c>
      <c r="B143" s="35">
        <v>2.314</v>
      </c>
      <c r="C143" s="61">
        <f t="shared" si="2"/>
        <v>58.7756</v>
      </c>
      <c r="D143" s="35">
        <v>0.22</v>
      </c>
      <c r="E143" s="63">
        <f t="shared" si="3"/>
        <v>5.588</v>
      </c>
    </row>
    <row r="144" spans="1:5" s="12" customFormat="1" ht="18">
      <c r="A144" s="4">
        <v>1205</v>
      </c>
      <c r="B144" s="35">
        <v>2.314</v>
      </c>
      <c r="C144" s="61">
        <f t="shared" si="2"/>
        <v>58.7756</v>
      </c>
      <c r="D144" s="35">
        <v>0.165</v>
      </c>
      <c r="E144" s="63">
        <f t="shared" si="3"/>
        <v>4.191</v>
      </c>
    </row>
    <row r="145" spans="1:5" s="12" customFormat="1" ht="18">
      <c r="A145" s="4">
        <v>1450</v>
      </c>
      <c r="B145" s="35">
        <v>2.314</v>
      </c>
      <c r="C145" s="61">
        <f t="shared" si="2"/>
        <v>58.7756</v>
      </c>
      <c r="D145" s="35">
        <v>0.14300000000000002</v>
      </c>
      <c r="E145" s="63">
        <f t="shared" si="3"/>
        <v>3.6322</v>
      </c>
    </row>
    <row r="146" spans="1:5" s="12" customFormat="1" ht="18">
      <c r="A146" s="4">
        <v>1596</v>
      </c>
      <c r="B146" s="35">
        <v>2.314</v>
      </c>
      <c r="C146" s="61">
        <f aca="true" t="shared" si="4" ref="C146:C187">B146*25.4</f>
        <v>58.7756</v>
      </c>
      <c r="D146" s="35">
        <v>0.197</v>
      </c>
      <c r="E146" s="63">
        <f t="shared" si="3"/>
        <v>5.0038</v>
      </c>
    </row>
    <row r="147" spans="1:5" s="12" customFormat="1" ht="18">
      <c r="A147" s="4">
        <v>1015</v>
      </c>
      <c r="B147" s="35">
        <v>2.316</v>
      </c>
      <c r="C147" s="61">
        <f t="shared" si="4"/>
        <v>58.82639999999999</v>
      </c>
      <c r="D147" s="35">
        <v>0.17</v>
      </c>
      <c r="E147" s="63">
        <f t="shared" si="3"/>
        <v>4.3180000000000005</v>
      </c>
    </row>
    <row r="148" spans="1:5" s="12" customFormat="1" ht="18">
      <c r="A148" s="4">
        <v>1016</v>
      </c>
      <c r="B148" s="35">
        <v>2.32</v>
      </c>
      <c r="C148" s="61">
        <f t="shared" si="4"/>
        <v>58.92799999999999</v>
      </c>
      <c r="D148" s="35">
        <v>0.187</v>
      </c>
      <c r="E148" s="63">
        <f aca="true" t="shared" si="5" ref="E148:E187">D148*25.4</f>
        <v>4.7498</v>
      </c>
    </row>
    <row r="149" spans="1:5" s="12" customFormat="1" ht="18">
      <c r="A149" s="4">
        <v>1751</v>
      </c>
      <c r="B149" s="35">
        <v>2.341</v>
      </c>
      <c r="C149" s="61">
        <f t="shared" si="4"/>
        <v>59.461400000000005</v>
      </c>
      <c r="D149" s="35">
        <v>0.175</v>
      </c>
      <c r="E149" s="63">
        <f t="shared" si="5"/>
        <v>4.444999999999999</v>
      </c>
    </row>
    <row r="150" spans="1:5" s="12" customFormat="1" ht="18">
      <c r="A150" s="4">
        <v>1240</v>
      </c>
      <c r="B150" s="35">
        <v>2.345</v>
      </c>
      <c r="C150" s="61">
        <f t="shared" si="4"/>
        <v>59.563</v>
      </c>
      <c r="D150" s="35">
        <v>0.138</v>
      </c>
      <c r="E150" s="63">
        <f t="shared" si="5"/>
        <v>3.5052000000000003</v>
      </c>
    </row>
    <row r="151" spans="1:5" s="12" customFormat="1" ht="18">
      <c r="A151" s="4">
        <v>1761</v>
      </c>
      <c r="B151" s="35">
        <v>2.397</v>
      </c>
      <c r="C151" s="61">
        <f t="shared" si="4"/>
        <v>60.883799999999994</v>
      </c>
      <c r="D151" s="35">
        <v>0.195</v>
      </c>
      <c r="E151" s="63">
        <f t="shared" si="5"/>
        <v>4.953</v>
      </c>
    </row>
    <row r="152" spans="1:5" s="12" customFormat="1" ht="18">
      <c r="A152" s="4">
        <v>1036</v>
      </c>
      <c r="B152" s="35">
        <v>2.4</v>
      </c>
      <c r="C152" s="61">
        <f t="shared" si="4"/>
        <v>60.959999999999994</v>
      </c>
      <c r="D152" s="35">
        <v>0.17400000000000002</v>
      </c>
      <c r="E152" s="63">
        <f t="shared" si="5"/>
        <v>4.4196</v>
      </c>
    </row>
    <row r="153" spans="1:5" s="12" customFormat="1" ht="18">
      <c r="A153" s="4">
        <v>1554</v>
      </c>
      <c r="B153" s="35">
        <v>2.421</v>
      </c>
      <c r="C153" s="61">
        <f t="shared" si="4"/>
        <v>61.493399999999994</v>
      </c>
      <c r="D153" s="35">
        <v>0.165</v>
      </c>
      <c r="E153" s="63">
        <f t="shared" si="5"/>
        <v>4.191</v>
      </c>
    </row>
    <row r="154" spans="1:5" s="12" customFormat="1" ht="18">
      <c r="A154" s="4">
        <v>1006</v>
      </c>
      <c r="B154" s="35">
        <v>2.47</v>
      </c>
      <c r="C154" s="61">
        <f t="shared" si="4"/>
        <v>62.738</v>
      </c>
      <c r="D154" s="35">
        <v>0.175</v>
      </c>
      <c r="E154" s="63">
        <f t="shared" si="5"/>
        <v>4.444999999999999</v>
      </c>
    </row>
    <row r="155" spans="1:5" s="12" customFormat="1" ht="18">
      <c r="A155" s="4">
        <v>1028</v>
      </c>
      <c r="B155" s="35">
        <v>2.495</v>
      </c>
      <c r="C155" s="61">
        <f t="shared" si="4"/>
        <v>63.373</v>
      </c>
      <c r="D155" s="35">
        <v>0.155</v>
      </c>
      <c r="E155" s="63">
        <f t="shared" si="5"/>
        <v>3.937</v>
      </c>
    </row>
    <row r="156" spans="1:5" s="12" customFormat="1" ht="18">
      <c r="A156" s="4">
        <v>1023</v>
      </c>
      <c r="B156" s="35">
        <v>2.5</v>
      </c>
      <c r="C156" s="61">
        <f t="shared" si="4"/>
        <v>63.5</v>
      </c>
      <c r="D156" s="35">
        <v>0.19</v>
      </c>
      <c r="E156" s="63">
        <f t="shared" si="5"/>
        <v>4.826</v>
      </c>
    </row>
    <row r="157" spans="1:5" s="12" customFormat="1" ht="18">
      <c r="A157" s="4">
        <v>1571</v>
      </c>
      <c r="B157" s="35">
        <v>2.5</v>
      </c>
      <c r="C157" s="61">
        <f t="shared" si="4"/>
        <v>63.5</v>
      </c>
      <c r="D157" s="35">
        <v>0.175</v>
      </c>
      <c r="E157" s="63">
        <f t="shared" si="5"/>
        <v>4.444999999999999</v>
      </c>
    </row>
    <row r="158" spans="1:5" s="12" customFormat="1" ht="18">
      <c r="A158" s="4">
        <v>1104</v>
      </c>
      <c r="B158" s="35">
        <v>2.535</v>
      </c>
      <c r="C158" s="61">
        <f t="shared" si="4"/>
        <v>64.389</v>
      </c>
      <c r="D158" s="35">
        <v>0.125</v>
      </c>
      <c r="E158" s="63">
        <f t="shared" si="5"/>
        <v>3.175</v>
      </c>
    </row>
    <row r="159" spans="1:5" s="12" customFormat="1" ht="18">
      <c r="A159" s="4">
        <v>1027</v>
      </c>
      <c r="B159" s="35">
        <v>2.55</v>
      </c>
      <c r="C159" s="61">
        <f t="shared" si="4"/>
        <v>64.77</v>
      </c>
      <c r="D159" s="35">
        <v>0.215</v>
      </c>
      <c r="E159" s="63">
        <f t="shared" si="5"/>
        <v>5.460999999999999</v>
      </c>
    </row>
    <row r="160" spans="1:5" s="12" customFormat="1" ht="18">
      <c r="A160" s="4">
        <v>1071</v>
      </c>
      <c r="B160" s="35">
        <v>2.556</v>
      </c>
      <c r="C160" s="61">
        <f t="shared" si="4"/>
        <v>64.9224</v>
      </c>
      <c r="D160" s="35">
        <v>0.155</v>
      </c>
      <c r="E160" s="63">
        <f t="shared" si="5"/>
        <v>3.937</v>
      </c>
    </row>
    <row r="161" spans="1:5" s="12" customFormat="1" ht="18">
      <c r="A161" s="4">
        <v>1029</v>
      </c>
      <c r="B161" s="35">
        <v>2.58</v>
      </c>
      <c r="C161" s="61">
        <f t="shared" si="4"/>
        <v>65.532</v>
      </c>
      <c r="D161" s="35">
        <v>0.215</v>
      </c>
      <c r="E161" s="63">
        <f t="shared" si="5"/>
        <v>5.460999999999999</v>
      </c>
    </row>
    <row r="162" spans="1:5" s="12" customFormat="1" ht="18">
      <c r="A162" s="4">
        <v>1076</v>
      </c>
      <c r="B162" s="35">
        <v>2.625</v>
      </c>
      <c r="C162" s="61">
        <f t="shared" si="4"/>
        <v>66.675</v>
      </c>
      <c r="D162" s="35">
        <v>0.205</v>
      </c>
      <c r="E162" s="63">
        <f t="shared" si="5"/>
        <v>5.206999999999999</v>
      </c>
    </row>
    <row r="163" spans="1:5" s="12" customFormat="1" ht="18">
      <c r="A163" s="4">
        <v>2000</v>
      </c>
      <c r="B163" s="29">
        <v>2.625</v>
      </c>
      <c r="C163" s="61">
        <f t="shared" si="4"/>
        <v>66.675</v>
      </c>
      <c r="D163" s="35">
        <v>0.18</v>
      </c>
      <c r="E163" s="63">
        <f t="shared" si="5"/>
        <v>4.571999999999999</v>
      </c>
    </row>
    <row r="164" spans="1:5" s="12" customFormat="1" ht="18">
      <c r="A164" s="4">
        <v>1012</v>
      </c>
      <c r="B164" s="35">
        <v>2.642</v>
      </c>
      <c r="C164" s="61">
        <f t="shared" si="4"/>
        <v>67.10679999999999</v>
      </c>
      <c r="D164" s="35">
        <v>0.156</v>
      </c>
      <c r="E164" s="63">
        <f t="shared" si="5"/>
        <v>3.9623999999999997</v>
      </c>
    </row>
    <row r="165" spans="1:5" s="12" customFormat="1" ht="18">
      <c r="A165" s="4">
        <v>1000</v>
      </c>
      <c r="B165" s="35">
        <v>2.65</v>
      </c>
      <c r="C165" s="61">
        <f t="shared" si="4"/>
        <v>67.30999999999999</v>
      </c>
      <c r="D165" s="35">
        <v>0.212</v>
      </c>
      <c r="E165" s="63">
        <f t="shared" si="5"/>
        <v>5.384799999999999</v>
      </c>
    </row>
    <row r="166" spans="1:5" s="12" customFormat="1" ht="18">
      <c r="A166" s="4">
        <v>1009</v>
      </c>
      <c r="B166" s="35">
        <v>2.65</v>
      </c>
      <c r="C166" s="61">
        <f t="shared" si="4"/>
        <v>67.30999999999999</v>
      </c>
      <c r="D166" s="35">
        <v>0.29</v>
      </c>
      <c r="E166" s="63">
        <f t="shared" si="5"/>
        <v>7.365999999999999</v>
      </c>
    </row>
    <row r="167" spans="1:5" s="12" customFormat="1" ht="18">
      <c r="A167" s="4">
        <v>1081</v>
      </c>
      <c r="B167" s="35">
        <v>2.652</v>
      </c>
      <c r="C167" s="61">
        <f t="shared" si="4"/>
        <v>67.3608</v>
      </c>
      <c r="D167" s="35">
        <v>0.34</v>
      </c>
      <c r="E167" s="63">
        <f t="shared" si="5"/>
        <v>8.636000000000001</v>
      </c>
    </row>
    <row r="168" spans="1:5" s="12" customFormat="1" ht="18">
      <c r="A168" s="4">
        <v>1011</v>
      </c>
      <c r="B168" s="35">
        <v>2.655</v>
      </c>
      <c r="C168" s="61">
        <f t="shared" si="4"/>
        <v>67.437</v>
      </c>
      <c r="D168" s="35">
        <v>0.195</v>
      </c>
      <c r="E168" s="63">
        <f t="shared" si="5"/>
        <v>4.953</v>
      </c>
    </row>
    <row r="169" spans="1:5" s="12" customFormat="1" ht="18">
      <c r="A169" s="4">
        <v>1048</v>
      </c>
      <c r="B169" s="35">
        <v>2.655</v>
      </c>
      <c r="C169" s="61">
        <f t="shared" si="4"/>
        <v>67.437</v>
      </c>
      <c r="D169" s="35">
        <v>0.2</v>
      </c>
      <c r="E169" s="63">
        <f t="shared" si="5"/>
        <v>5.08</v>
      </c>
    </row>
    <row r="170" spans="1:5" s="12" customFormat="1" ht="18">
      <c r="A170" s="4">
        <v>1220</v>
      </c>
      <c r="B170" s="35">
        <v>2.657</v>
      </c>
      <c r="C170" s="61">
        <f t="shared" si="4"/>
        <v>67.4878</v>
      </c>
      <c r="D170" s="35">
        <v>0.214</v>
      </c>
      <c r="E170" s="63">
        <f t="shared" si="5"/>
        <v>5.4356</v>
      </c>
    </row>
    <row r="171" spans="1:5" s="12" customFormat="1" ht="18">
      <c r="A171" s="4">
        <v>1018</v>
      </c>
      <c r="B171" s="35">
        <v>2.658</v>
      </c>
      <c r="C171" s="61">
        <f t="shared" si="4"/>
        <v>67.5132</v>
      </c>
      <c r="D171" s="35">
        <v>0.21</v>
      </c>
      <c r="E171" s="63">
        <f t="shared" si="5"/>
        <v>5.334</v>
      </c>
    </row>
    <row r="172" spans="1:5" s="12" customFormat="1" ht="18">
      <c r="A172" s="4">
        <v>1113</v>
      </c>
      <c r="B172" s="35">
        <v>2.658</v>
      </c>
      <c r="C172" s="61">
        <f t="shared" si="4"/>
        <v>67.5132</v>
      </c>
      <c r="D172" s="35">
        <v>0.178</v>
      </c>
      <c r="E172" s="63">
        <f t="shared" si="5"/>
        <v>4.521199999999999</v>
      </c>
    </row>
    <row r="173" spans="1:5" s="12" customFormat="1" ht="18">
      <c r="A173" s="4">
        <v>1093</v>
      </c>
      <c r="B173" s="35">
        <v>2.754</v>
      </c>
      <c r="C173" s="61">
        <f t="shared" si="4"/>
        <v>69.9516</v>
      </c>
      <c r="D173" s="35">
        <v>0.32</v>
      </c>
      <c r="E173" s="63">
        <f t="shared" si="5"/>
        <v>8.128</v>
      </c>
    </row>
    <row r="174" spans="1:5" s="12" customFormat="1" ht="18">
      <c r="A174" s="4">
        <v>2001</v>
      </c>
      <c r="B174" s="35">
        <v>2.855</v>
      </c>
      <c r="C174" s="61">
        <f t="shared" si="4"/>
        <v>72.517</v>
      </c>
      <c r="D174" s="35">
        <v>0.215</v>
      </c>
      <c r="E174" s="63">
        <f t="shared" si="5"/>
        <v>5.460999999999999</v>
      </c>
    </row>
    <row r="175" spans="1:5" s="12" customFormat="1" ht="18">
      <c r="A175" s="4">
        <v>1068</v>
      </c>
      <c r="B175" s="35">
        <v>2.937</v>
      </c>
      <c r="C175" s="61">
        <f t="shared" si="4"/>
        <v>74.59979999999999</v>
      </c>
      <c r="D175" s="35">
        <v>0.32</v>
      </c>
      <c r="E175" s="63">
        <f t="shared" si="5"/>
        <v>8.128</v>
      </c>
    </row>
    <row r="176" spans="1:5" s="12" customFormat="1" ht="18">
      <c r="A176" s="4">
        <v>1022</v>
      </c>
      <c r="B176" s="35">
        <v>2.942</v>
      </c>
      <c r="C176" s="61">
        <f t="shared" si="4"/>
        <v>74.7268</v>
      </c>
      <c r="D176" s="35">
        <v>0.197</v>
      </c>
      <c r="E176" s="63">
        <f t="shared" si="5"/>
        <v>5.0038</v>
      </c>
    </row>
    <row r="177" spans="1:5" s="12" customFormat="1" ht="18">
      <c r="A177" s="4">
        <v>1092</v>
      </c>
      <c r="B177" s="35">
        <v>2.945</v>
      </c>
      <c r="C177" s="61">
        <f t="shared" si="4"/>
        <v>74.803</v>
      </c>
      <c r="D177" s="35">
        <v>0.325</v>
      </c>
      <c r="E177" s="63">
        <f t="shared" si="5"/>
        <v>8.254999999999999</v>
      </c>
    </row>
    <row r="178" spans="1:5" s="12" customFormat="1" ht="18">
      <c r="A178" s="4">
        <v>1241</v>
      </c>
      <c r="B178" s="35">
        <v>2.975</v>
      </c>
      <c r="C178" s="61">
        <f t="shared" si="4"/>
        <v>75.565</v>
      </c>
      <c r="D178" s="35">
        <v>0.33</v>
      </c>
      <c r="E178" s="63">
        <f t="shared" si="5"/>
        <v>8.382</v>
      </c>
    </row>
    <row r="179" spans="1:5" s="12" customFormat="1" ht="18">
      <c r="A179" s="4">
        <v>1769</v>
      </c>
      <c r="B179" s="35">
        <v>3.035</v>
      </c>
      <c r="C179" s="61">
        <f t="shared" si="4"/>
        <v>77.089</v>
      </c>
      <c r="D179" s="35">
        <v>0.331</v>
      </c>
      <c r="E179" s="63">
        <f t="shared" si="5"/>
        <v>8.407399999999999</v>
      </c>
    </row>
    <row r="180" spans="1:5" s="12" customFormat="1" ht="18">
      <c r="A180" s="4">
        <v>1958</v>
      </c>
      <c r="B180" s="35">
        <v>3.15</v>
      </c>
      <c r="C180" s="61">
        <f t="shared" si="4"/>
        <v>80.00999999999999</v>
      </c>
      <c r="D180" s="35">
        <v>0.24</v>
      </c>
      <c r="E180" s="63">
        <f t="shared" si="5"/>
        <v>6.095999999999999</v>
      </c>
    </row>
    <row r="181" spans="1:5" s="12" customFormat="1" ht="18">
      <c r="A181" s="4">
        <v>2259</v>
      </c>
      <c r="B181" s="35">
        <v>3.16</v>
      </c>
      <c r="C181" s="61">
        <f t="shared" si="4"/>
        <v>80.264</v>
      </c>
      <c r="D181" s="35">
        <v>0.157</v>
      </c>
      <c r="E181" s="63">
        <f t="shared" si="5"/>
        <v>3.9878</v>
      </c>
    </row>
    <row r="182" spans="1:5" s="12" customFormat="1" ht="18">
      <c r="A182" s="4">
        <v>1095</v>
      </c>
      <c r="B182" s="35">
        <v>3.21</v>
      </c>
      <c r="C182" s="61">
        <f t="shared" si="4"/>
        <v>81.53399999999999</v>
      </c>
      <c r="D182" s="35">
        <v>0.255</v>
      </c>
      <c r="E182" s="63">
        <f t="shared" si="5"/>
        <v>6.476999999999999</v>
      </c>
    </row>
    <row r="183" spans="1:5" s="12" customFormat="1" ht="18">
      <c r="A183" s="4">
        <v>1806</v>
      </c>
      <c r="B183" s="35">
        <v>3.26</v>
      </c>
      <c r="C183" s="61">
        <f t="shared" si="4"/>
        <v>82.80399999999999</v>
      </c>
      <c r="D183" s="35">
        <v>0.35</v>
      </c>
      <c r="E183" s="63">
        <f t="shared" si="5"/>
        <v>8.889999999999999</v>
      </c>
    </row>
    <row r="184" spans="1:5" s="12" customFormat="1" ht="18">
      <c r="A184" s="4">
        <v>2042</v>
      </c>
      <c r="B184" s="35">
        <v>3.32</v>
      </c>
      <c r="C184" s="61">
        <f t="shared" si="4"/>
        <v>84.32799999999999</v>
      </c>
      <c r="D184" s="35">
        <v>0.32</v>
      </c>
      <c r="E184" s="63">
        <f t="shared" si="5"/>
        <v>8.128</v>
      </c>
    </row>
    <row r="185" spans="1:5" s="12" customFormat="1" ht="18">
      <c r="A185" s="4">
        <v>1101</v>
      </c>
      <c r="B185" s="35">
        <v>3.46</v>
      </c>
      <c r="C185" s="61">
        <f t="shared" si="4"/>
        <v>87.884</v>
      </c>
      <c r="D185" s="35">
        <v>0.17400000000000002</v>
      </c>
      <c r="E185" s="63">
        <f t="shared" si="5"/>
        <v>4.4196</v>
      </c>
    </row>
    <row r="186" spans="1:5" s="12" customFormat="1" ht="18">
      <c r="A186" s="4">
        <v>1569</v>
      </c>
      <c r="B186" s="35">
        <v>3.545</v>
      </c>
      <c r="C186" s="61">
        <f t="shared" si="4"/>
        <v>90.04299999999999</v>
      </c>
      <c r="D186" s="35">
        <v>0.4</v>
      </c>
      <c r="E186" s="63">
        <f t="shared" si="5"/>
        <v>10.16</v>
      </c>
    </row>
    <row r="187" spans="1:5" s="12" customFormat="1" ht="18">
      <c r="A187" s="4">
        <v>1149</v>
      </c>
      <c r="B187" s="35">
        <v>4.125</v>
      </c>
      <c r="C187" s="61">
        <f t="shared" si="4"/>
        <v>104.77499999999999</v>
      </c>
      <c r="D187" s="35">
        <v>0.437</v>
      </c>
      <c r="E187" s="63">
        <f t="shared" si="5"/>
        <v>11.0998</v>
      </c>
    </row>
    <row r="188" spans="1:4" s="12" customFormat="1" ht="18">
      <c r="A188" s="17"/>
      <c r="C188" s="22"/>
      <c r="D188" s="23"/>
    </row>
    <row r="189" spans="1:4" s="12" customFormat="1" ht="18">
      <c r="A189" s="17"/>
      <c r="C189" s="22"/>
      <c r="D189" s="23"/>
    </row>
    <row r="190" spans="1:4" s="12" customFormat="1" ht="18">
      <c r="A190" s="17"/>
      <c r="C190" s="22"/>
      <c r="D190" s="23"/>
    </row>
    <row r="191" spans="1:4" s="12" customFormat="1" ht="18">
      <c r="A191" s="17"/>
      <c r="C191" s="22"/>
      <c r="D191" s="23"/>
    </row>
    <row r="192" spans="1:4" s="12" customFormat="1" ht="18">
      <c r="A192" s="17"/>
      <c r="C192" s="22"/>
      <c r="D192" s="23"/>
    </row>
    <row r="193" spans="1:4" s="12" customFormat="1" ht="18">
      <c r="A193" s="17"/>
      <c r="C193" s="22"/>
      <c r="D193" s="23"/>
    </row>
    <row r="194" spans="1:4" s="12" customFormat="1" ht="18">
      <c r="A194" s="17"/>
      <c r="C194" s="22"/>
      <c r="D194" s="23"/>
    </row>
    <row r="195" spans="1:4" s="12" customFormat="1" ht="18">
      <c r="A195" s="17"/>
      <c r="C195" s="22"/>
      <c r="D195" s="23"/>
    </row>
    <row r="196" spans="1:4" s="12" customFormat="1" ht="18">
      <c r="A196" s="17"/>
      <c r="C196" s="22"/>
      <c r="D196" s="23"/>
    </row>
    <row r="197" spans="1:4" s="12" customFormat="1" ht="18">
      <c r="A197" s="17"/>
      <c r="C197" s="22"/>
      <c r="D197" s="23"/>
    </row>
    <row r="198" spans="1:4" s="12" customFormat="1" ht="18">
      <c r="A198" s="17"/>
      <c r="C198" s="22"/>
      <c r="D198" s="23"/>
    </row>
    <row r="199" spans="1:4" s="12" customFormat="1" ht="18">
      <c r="A199" s="17"/>
      <c r="D199" s="23"/>
    </row>
    <row r="200" spans="1:4" s="12" customFormat="1" ht="18">
      <c r="A200" s="17"/>
      <c r="D200" s="23"/>
    </row>
    <row r="201" spans="1:4" s="12" customFormat="1" ht="18">
      <c r="A201" s="17"/>
      <c r="D201" s="23"/>
    </row>
    <row r="202" spans="1:4" s="12" customFormat="1" ht="18">
      <c r="A202" s="17"/>
      <c r="D202" s="23"/>
    </row>
    <row r="203" spans="1:4" s="12" customFormat="1" ht="18">
      <c r="A203" s="17"/>
      <c r="D203" s="23"/>
    </row>
    <row r="204" spans="1:4" s="12" customFormat="1" ht="18">
      <c r="A204" s="17"/>
      <c r="D204" s="23"/>
    </row>
    <row r="205" spans="1:4" s="12" customFormat="1" ht="18">
      <c r="A205" s="17"/>
      <c r="D205" s="23"/>
    </row>
    <row r="206" spans="1:4" s="12" customFormat="1" ht="18">
      <c r="A206" s="17"/>
      <c r="D206" s="23"/>
    </row>
    <row r="207" spans="1:4" s="12" customFormat="1" ht="18">
      <c r="A207" s="17"/>
      <c r="D207" s="23"/>
    </row>
    <row r="208" spans="1:4" s="12" customFormat="1" ht="18">
      <c r="A208" s="17"/>
      <c r="D208" s="23"/>
    </row>
    <row r="209" spans="1:4" s="12" customFormat="1" ht="18">
      <c r="A209" s="17"/>
      <c r="D209" s="23"/>
    </row>
    <row r="210" spans="1:4" s="12" customFormat="1" ht="18">
      <c r="A210" s="17"/>
      <c r="D210" s="23"/>
    </row>
    <row r="211" spans="1:4" s="12" customFormat="1" ht="18">
      <c r="A211" s="17"/>
      <c r="D211" s="23"/>
    </row>
    <row r="212" spans="1:4" s="12" customFormat="1" ht="18">
      <c r="A212" s="17"/>
      <c r="D212" s="23"/>
    </row>
    <row r="213" spans="1:4" s="12" customFormat="1" ht="18">
      <c r="A213" s="17"/>
      <c r="D213" s="23"/>
    </row>
    <row r="214" spans="1:4" s="12" customFormat="1" ht="18">
      <c r="A214" s="17"/>
      <c r="D214" s="23"/>
    </row>
    <row r="215" spans="1:4" s="12" customFormat="1" ht="18">
      <c r="A215" s="17"/>
      <c r="D215" s="23"/>
    </row>
    <row r="216" spans="1:4" s="12" customFormat="1" ht="18">
      <c r="A216" s="17"/>
      <c r="D216" s="23"/>
    </row>
    <row r="217" spans="1:4" s="12" customFormat="1" ht="18">
      <c r="A217" s="17"/>
      <c r="D217" s="23"/>
    </row>
    <row r="218" spans="1:4" s="12" customFormat="1" ht="18">
      <c r="A218" s="17"/>
      <c r="D218" s="23"/>
    </row>
    <row r="219" spans="1:4" s="12" customFormat="1" ht="18">
      <c r="A219" s="17"/>
      <c r="D219" s="23"/>
    </row>
    <row r="220" spans="1:4" s="12" customFormat="1" ht="18">
      <c r="A220" s="17"/>
      <c r="D220" s="23"/>
    </row>
    <row r="221" spans="1:4" s="12" customFormat="1" ht="18">
      <c r="A221" s="17"/>
      <c r="D221" s="23"/>
    </row>
    <row r="222" spans="1:4" s="12" customFormat="1" ht="18">
      <c r="A222" s="17"/>
      <c r="D222" s="23"/>
    </row>
    <row r="223" spans="1:4" s="12" customFormat="1" ht="18">
      <c r="A223" s="17"/>
      <c r="D223" s="23"/>
    </row>
    <row r="224" spans="1:4" s="12" customFormat="1" ht="18">
      <c r="A224" s="17"/>
      <c r="D224" s="23"/>
    </row>
    <row r="225" spans="1:4" s="12" customFormat="1" ht="18">
      <c r="A225" s="17"/>
      <c r="D225" s="23"/>
    </row>
    <row r="226" spans="1:4" s="12" customFormat="1" ht="18">
      <c r="A226" s="17"/>
      <c r="D226" s="23"/>
    </row>
    <row r="227" spans="1:4" s="12" customFormat="1" ht="18">
      <c r="A227" s="17"/>
      <c r="D227" s="23"/>
    </row>
    <row r="228" spans="1:4" s="12" customFormat="1" ht="18">
      <c r="A228" s="17"/>
      <c r="D228" s="23"/>
    </row>
    <row r="229" spans="1:4" s="12" customFormat="1" ht="18">
      <c r="A229" s="17"/>
      <c r="D229" s="23"/>
    </row>
    <row r="230" spans="1:4" s="12" customFormat="1" ht="18">
      <c r="A230" s="17"/>
      <c r="D230" s="23"/>
    </row>
    <row r="231" spans="1:4" s="12" customFormat="1" ht="18">
      <c r="A231" s="17"/>
      <c r="D231" s="23"/>
    </row>
    <row r="232" spans="1:4" s="12" customFormat="1" ht="18">
      <c r="A232" s="17"/>
      <c r="D232" s="23"/>
    </row>
    <row r="233" spans="1:4" s="12" customFormat="1" ht="18">
      <c r="A233" s="17"/>
      <c r="D233" s="23"/>
    </row>
    <row r="234" s="12" customFormat="1" ht="18">
      <c r="A234" s="17"/>
    </row>
    <row r="235" s="12" customFormat="1" ht="18">
      <c r="A235" s="17"/>
    </row>
    <row r="236" s="12" customFormat="1" ht="18">
      <c r="A236" s="17"/>
    </row>
    <row r="237" s="12" customFormat="1" ht="18">
      <c r="A237" s="17"/>
    </row>
    <row r="238" s="12" customFormat="1" ht="18">
      <c r="A238" s="17"/>
    </row>
    <row r="239" s="12" customFormat="1" ht="18">
      <c r="A239" s="17"/>
    </row>
    <row r="240" s="12" customFormat="1" ht="18">
      <c r="A240" s="17"/>
    </row>
    <row r="241" s="12" customFormat="1" ht="18">
      <c r="A241" s="17"/>
    </row>
    <row r="242" s="12" customFormat="1" ht="18">
      <c r="A242" s="17"/>
    </row>
    <row r="243" s="12" customFormat="1" ht="18">
      <c r="A243" s="17"/>
    </row>
    <row r="244" s="12" customFormat="1" ht="18">
      <c r="A244" s="17"/>
    </row>
    <row r="245" s="12" customFormat="1" ht="18">
      <c r="A245" s="17"/>
    </row>
    <row r="246" s="12" customFormat="1" ht="18">
      <c r="A246" s="17"/>
    </row>
    <row r="247" s="12" customFormat="1" ht="18">
      <c r="A247" s="17"/>
    </row>
    <row r="248" s="12" customFormat="1" ht="18">
      <c r="A248" s="17"/>
    </row>
    <row r="249" s="12" customFormat="1" ht="18">
      <c r="A249" s="17"/>
    </row>
    <row r="250" s="12" customFormat="1" ht="18">
      <c r="A250" s="17"/>
    </row>
    <row r="251" s="12" customFormat="1" ht="18">
      <c r="A251" s="17"/>
    </row>
    <row r="252" s="12" customFormat="1" ht="18">
      <c r="A252" s="17"/>
    </row>
    <row r="253" s="12" customFormat="1" ht="18">
      <c r="A253" s="17"/>
    </row>
    <row r="254" s="12" customFormat="1" ht="18">
      <c r="A254" s="17"/>
    </row>
    <row r="255" s="12" customFormat="1" ht="18">
      <c r="A255" s="17"/>
    </row>
    <row r="256" s="12" customFormat="1" ht="18">
      <c r="A256" s="17"/>
    </row>
    <row r="257" s="12" customFormat="1" ht="18">
      <c r="A257" s="17"/>
    </row>
    <row r="258" s="12" customFormat="1" ht="18">
      <c r="A258" s="17"/>
    </row>
    <row r="259" s="12" customFormat="1" ht="18">
      <c r="A259" s="17"/>
    </row>
    <row r="260" s="12" customFormat="1" ht="18">
      <c r="A260" s="17"/>
    </row>
    <row r="261" s="12" customFormat="1" ht="18">
      <c r="A261" s="17"/>
    </row>
    <row r="262" s="12" customFormat="1" ht="18">
      <c r="A262" s="17"/>
    </row>
    <row r="263" s="12" customFormat="1" ht="18">
      <c r="A263" s="17"/>
    </row>
    <row r="264" s="12" customFormat="1" ht="18">
      <c r="A264" s="17"/>
    </row>
    <row r="265" s="12" customFormat="1" ht="18">
      <c r="A265" s="17"/>
    </row>
    <row r="266" s="12" customFormat="1" ht="18">
      <c r="A266" s="17"/>
    </row>
    <row r="267" s="12" customFormat="1" ht="18">
      <c r="A267" s="17"/>
    </row>
    <row r="268" s="12" customFormat="1" ht="18">
      <c r="A268" s="17"/>
    </row>
    <row r="269" s="12" customFormat="1" ht="18">
      <c r="A269" s="17"/>
    </row>
    <row r="270" s="12" customFormat="1" ht="18">
      <c r="A270" s="17"/>
    </row>
    <row r="271" s="12" customFormat="1" ht="18">
      <c r="A271" s="17"/>
    </row>
    <row r="272" s="12" customFormat="1" ht="18">
      <c r="A272" s="17"/>
    </row>
    <row r="273" s="12" customFormat="1" ht="18">
      <c r="A273" s="17"/>
    </row>
    <row r="274" s="12" customFormat="1" ht="18">
      <c r="A274" s="17"/>
    </row>
    <row r="275" s="12" customFormat="1" ht="18">
      <c r="A275" s="17"/>
    </row>
    <row r="276" s="12" customFormat="1" ht="18">
      <c r="A276" s="17"/>
    </row>
    <row r="277" s="12" customFormat="1" ht="18">
      <c r="A277" s="17"/>
    </row>
    <row r="278" s="12" customFormat="1" ht="18">
      <c r="A278" s="17"/>
    </row>
    <row r="279" s="12" customFormat="1" ht="18">
      <c r="A279" s="17"/>
    </row>
    <row r="280" s="12" customFormat="1" ht="18">
      <c r="A280" s="17"/>
    </row>
    <row r="281" s="12" customFormat="1" ht="18">
      <c r="A281" s="17"/>
    </row>
    <row r="282" s="12" customFormat="1" ht="18">
      <c r="A282" s="17"/>
    </row>
    <row r="283" s="12" customFormat="1" ht="18">
      <c r="A283" s="17"/>
    </row>
    <row r="284" s="12" customFormat="1" ht="18">
      <c r="A284" s="17"/>
    </row>
    <row r="285" s="12" customFormat="1" ht="18">
      <c r="A285" s="17"/>
    </row>
    <row r="286" s="12" customFormat="1" ht="18">
      <c r="A286" s="17"/>
    </row>
    <row r="287" s="12" customFormat="1" ht="18">
      <c r="A287" s="17"/>
    </row>
    <row r="288" s="12" customFormat="1" ht="18">
      <c r="A288" s="17"/>
    </row>
    <row r="289" s="12" customFormat="1" ht="18">
      <c r="A289" s="17"/>
    </row>
    <row r="290" s="12" customFormat="1" ht="18">
      <c r="A290" s="17"/>
    </row>
    <row r="291" s="12" customFormat="1" ht="18">
      <c r="A291" s="17"/>
    </row>
    <row r="292" s="12" customFormat="1" ht="18">
      <c r="A292" s="17"/>
    </row>
    <row r="293" s="12" customFormat="1" ht="18">
      <c r="A293" s="17"/>
    </row>
    <row r="294" s="12" customFormat="1" ht="18">
      <c r="A294" s="17"/>
    </row>
    <row r="295" s="12" customFormat="1" ht="18">
      <c r="A295" s="17"/>
    </row>
    <row r="296" s="12" customFormat="1" ht="18">
      <c r="A296" s="17"/>
    </row>
    <row r="297" s="12" customFormat="1" ht="18">
      <c r="A297" s="17"/>
    </row>
    <row r="298" s="12" customFormat="1" ht="18">
      <c r="A298" s="17"/>
    </row>
    <row r="299" s="12" customFormat="1" ht="18">
      <c r="A299" s="17"/>
    </row>
    <row r="300" s="12" customFormat="1" ht="18">
      <c r="A300" s="17"/>
    </row>
    <row r="301" s="12" customFormat="1" ht="18">
      <c r="A301" s="17"/>
    </row>
    <row r="302" s="12" customFormat="1" ht="18">
      <c r="A302" s="17"/>
    </row>
    <row r="303" s="12" customFormat="1" ht="18">
      <c r="A303" s="17"/>
    </row>
    <row r="304" s="12" customFormat="1" ht="18">
      <c r="A304" s="17"/>
    </row>
    <row r="305" s="12" customFormat="1" ht="18">
      <c r="A305" s="17"/>
    </row>
    <row r="306" s="12" customFormat="1" ht="18">
      <c r="A306" s="17"/>
    </row>
    <row r="307" s="12" customFormat="1" ht="18">
      <c r="A307" s="17"/>
    </row>
    <row r="308" s="12" customFormat="1" ht="18">
      <c r="A308" s="17"/>
    </row>
    <row r="309" s="12" customFormat="1" ht="18">
      <c r="A309" s="17"/>
    </row>
    <row r="310" s="12" customFormat="1" ht="18">
      <c r="A310" s="17"/>
    </row>
    <row r="311" s="12" customFormat="1" ht="18">
      <c r="A311" s="17"/>
    </row>
    <row r="312" s="12" customFormat="1" ht="18">
      <c r="A312" s="17"/>
    </row>
    <row r="313" s="12" customFormat="1" ht="18">
      <c r="A313" s="17"/>
    </row>
    <row r="314" s="12" customFormat="1" ht="18">
      <c r="A314" s="17"/>
    </row>
    <row r="315" s="12" customFormat="1" ht="18">
      <c r="A315" s="17"/>
    </row>
    <row r="316" s="12" customFormat="1" ht="18">
      <c r="A316" s="17"/>
    </row>
    <row r="317" s="12" customFormat="1" ht="18">
      <c r="A317" s="17"/>
    </row>
    <row r="318" s="12" customFormat="1" ht="18">
      <c r="A318" s="17"/>
    </row>
    <row r="319" s="12" customFormat="1" ht="18">
      <c r="A319" s="17"/>
    </row>
    <row r="320" s="12" customFormat="1" ht="18">
      <c r="A320" s="17"/>
    </row>
    <row r="321" s="12" customFormat="1" ht="18">
      <c r="A321" s="17"/>
    </row>
    <row r="322" s="12" customFormat="1" ht="18">
      <c r="A322" s="17"/>
    </row>
    <row r="323" s="12" customFormat="1" ht="18">
      <c r="A323" s="17"/>
    </row>
    <row r="324" s="12" customFormat="1" ht="18">
      <c r="A324" s="17"/>
    </row>
    <row r="325" s="12" customFormat="1" ht="18">
      <c r="A325" s="17"/>
    </row>
    <row r="326" s="12" customFormat="1" ht="18">
      <c r="A326" s="17"/>
    </row>
    <row r="327" s="12" customFormat="1" ht="18">
      <c r="A327" s="17"/>
    </row>
    <row r="328" s="12" customFormat="1" ht="18">
      <c r="A328" s="17"/>
    </row>
    <row r="329" s="12" customFormat="1" ht="18">
      <c r="A329" s="17"/>
    </row>
    <row r="330" s="12" customFormat="1" ht="18">
      <c r="A330" s="17"/>
    </row>
    <row r="331" s="12" customFormat="1" ht="18">
      <c r="A331" s="17"/>
    </row>
    <row r="332" s="12" customFormat="1" ht="18">
      <c r="A332" s="17"/>
    </row>
    <row r="333" s="12" customFormat="1" ht="18">
      <c r="A333" s="17"/>
    </row>
    <row r="334" s="12" customFormat="1" ht="18">
      <c r="A334" s="17"/>
    </row>
    <row r="335" s="12" customFormat="1" ht="18">
      <c r="A335" s="17"/>
    </row>
    <row r="336" s="12" customFormat="1" ht="18">
      <c r="A336" s="17"/>
    </row>
    <row r="337" s="12" customFormat="1" ht="18">
      <c r="A337" s="17"/>
    </row>
    <row r="338" s="12" customFormat="1" ht="18">
      <c r="A338" s="17"/>
    </row>
    <row r="339" s="12" customFormat="1" ht="18">
      <c r="A339" s="17"/>
    </row>
    <row r="340" s="12" customFormat="1" ht="18">
      <c r="A340" s="17"/>
    </row>
    <row r="341" s="12" customFormat="1" ht="18">
      <c r="A341" s="17"/>
    </row>
    <row r="342" s="12" customFormat="1" ht="18">
      <c r="A342" s="17"/>
    </row>
    <row r="343" s="12" customFormat="1" ht="18">
      <c r="A343" s="17"/>
    </row>
    <row r="344" s="12" customFormat="1" ht="18">
      <c r="A344" s="17"/>
    </row>
    <row r="345" s="12" customFormat="1" ht="18">
      <c r="A345" s="17"/>
    </row>
    <row r="346" s="12" customFormat="1" ht="18">
      <c r="A346" s="17"/>
    </row>
    <row r="347" s="12" customFormat="1" ht="18">
      <c r="A347" s="17"/>
    </row>
    <row r="348" s="12" customFormat="1" ht="18">
      <c r="A348" s="17"/>
    </row>
    <row r="349" s="12" customFormat="1" ht="18">
      <c r="A349" s="17"/>
    </row>
    <row r="350" s="12" customFormat="1" ht="18">
      <c r="A350" s="17"/>
    </row>
    <row r="351" s="12" customFormat="1" ht="18">
      <c r="A351" s="17"/>
    </row>
    <row r="352" s="12" customFormat="1" ht="18">
      <c r="A352" s="17"/>
    </row>
    <row r="353" s="12" customFormat="1" ht="18">
      <c r="A353" s="17"/>
    </row>
    <row r="354" s="12" customFormat="1" ht="18">
      <c r="A354" s="17"/>
    </row>
    <row r="355" s="12" customFormat="1" ht="18">
      <c r="A355" s="17"/>
    </row>
    <row r="356" s="12" customFormat="1" ht="18">
      <c r="A356" s="17"/>
    </row>
    <row r="357" s="12" customFormat="1" ht="18">
      <c r="A357" s="17"/>
    </row>
    <row r="358" s="12" customFormat="1" ht="18">
      <c r="A358" s="17"/>
    </row>
    <row r="359" s="12" customFormat="1" ht="18">
      <c r="A359" s="17"/>
    </row>
    <row r="360" s="12" customFormat="1" ht="18">
      <c r="A360" s="17"/>
    </row>
    <row r="361" s="12" customFormat="1" ht="18">
      <c r="A361" s="17"/>
    </row>
    <row r="362" s="12" customFormat="1" ht="18">
      <c r="A362" s="17"/>
    </row>
    <row r="363" s="12" customFormat="1" ht="18">
      <c r="A363" s="17"/>
    </row>
    <row r="364" s="12" customFormat="1" ht="18">
      <c r="A364" s="17"/>
    </row>
    <row r="365" s="12" customFormat="1" ht="18">
      <c r="A365" s="17"/>
    </row>
    <row r="366" s="12" customFormat="1" ht="18">
      <c r="A366" s="17"/>
    </row>
    <row r="367" s="12" customFormat="1" ht="18">
      <c r="A367" s="17"/>
    </row>
    <row r="368" s="12" customFormat="1" ht="18">
      <c r="A368" s="17"/>
    </row>
    <row r="369" s="12" customFormat="1" ht="18">
      <c r="A369" s="17"/>
    </row>
    <row r="370" s="12" customFormat="1" ht="18">
      <c r="A370" s="17"/>
    </row>
    <row r="371" s="12" customFormat="1" ht="18">
      <c r="A371" s="17"/>
    </row>
    <row r="372" s="12" customFormat="1" ht="18">
      <c r="A372" s="17"/>
    </row>
    <row r="373" s="12" customFormat="1" ht="18">
      <c r="A373" s="17"/>
    </row>
    <row r="374" s="12" customFormat="1" ht="18">
      <c r="A374" s="17"/>
    </row>
    <row r="375" s="12" customFormat="1" ht="18">
      <c r="A375" s="17"/>
    </row>
    <row r="376" s="12" customFormat="1" ht="18">
      <c r="A376" s="17"/>
    </row>
    <row r="377" s="12" customFormat="1" ht="18">
      <c r="A377" s="17"/>
    </row>
    <row r="378" s="12" customFormat="1" ht="18">
      <c r="A378" s="17"/>
    </row>
    <row r="379" spans="1:5" ht="15">
      <c r="A379" s="19"/>
      <c r="B379" s="9"/>
      <c r="C379" s="9"/>
      <c r="D379" s="9"/>
      <c r="E379" s="9"/>
    </row>
    <row r="380" spans="1:5" ht="15">
      <c r="A380" s="19"/>
      <c r="B380" s="9"/>
      <c r="C380" s="9"/>
      <c r="D380" s="9"/>
      <c r="E380" s="9"/>
    </row>
    <row r="381" spans="1:5" ht="15">
      <c r="A381" s="19"/>
      <c r="B381" s="9"/>
      <c r="C381" s="9"/>
      <c r="D381" s="9"/>
      <c r="E381" s="9"/>
    </row>
    <row r="382" spans="1:5" ht="15">
      <c r="A382" s="19"/>
      <c r="B382" s="9"/>
      <c r="C382" s="9"/>
      <c r="D382" s="9"/>
      <c r="E382" s="9"/>
    </row>
    <row r="383" spans="1:5" ht="15">
      <c r="A383" s="19"/>
      <c r="B383" s="9"/>
      <c r="C383" s="9"/>
      <c r="D383" s="9"/>
      <c r="E383" s="9"/>
    </row>
    <row r="384" spans="1:5" ht="15">
      <c r="A384" s="19"/>
      <c r="B384" s="9"/>
      <c r="C384" s="9"/>
      <c r="D384" s="9"/>
      <c r="E384" s="9"/>
    </row>
    <row r="385" spans="1:5" ht="15">
      <c r="A385" s="19"/>
      <c r="B385" s="9"/>
      <c r="C385" s="9"/>
      <c r="D385" s="9"/>
      <c r="E385" s="9"/>
    </row>
    <row r="386" spans="1:5" ht="15">
      <c r="A386" s="19"/>
      <c r="B386" s="9"/>
      <c r="C386" s="9"/>
      <c r="D386" s="9"/>
      <c r="E386" s="9"/>
    </row>
    <row r="387" spans="1:5" ht="15">
      <c r="A387" s="19"/>
      <c r="B387" s="9"/>
      <c r="C387" s="9"/>
      <c r="D387" s="9"/>
      <c r="E387" s="9"/>
    </row>
    <row r="388" spans="1:5" ht="15">
      <c r="A388" s="19"/>
      <c r="B388" s="9"/>
      <c r="C388" s="9"/>
      <c r="D388" s="9"/>
      <c r="E388" s="9"/>
    </row>
    <row r="389" spans="1:5" ht="15">
      <c r="A389" s="19"/>
      <c r="B389" s="9"/>
      <c r="C389" s="9"/>
      <c r="D389" s="9"/>
      <c r="E389" s="9"/>
    </row>
    <row r="390" spans="1:5" ht="15">
      <c r="A390" s="19"/>
      <c r="B390" s="9"/>
      <c r="C390" s="9"/>
      <c r="D390" s="9"/>
      <c r="E390" s="9"/>
    </row>
    <row r="391" spans="1:5" ht="15">
      <c r="A391" s="19"/>
      <c r="B391" s="9"/>
      <c r="C391" s="9"/>
      <c r="D391" s="9"/>
      <c r="E391" s="9"/>
    </row>
    <row r="392" spans="1:5" ht="15">
      <c r="A392" s="19"/>
      <c r="B392" s="9"/>
      <c r="C392" s="9"/>
      <c r="D392" s="9"/>
      <c r="E392" s="9"/>
    </row>
    <row r="393" spans="1:5" ht="15">
      <c r="A393" s="19"/>
      <c r="B393" s="9"/>
      <c r="C393" s="9"/>
      <c r="D393" s="9"/>
      <c r="E393" s="9"/>
    </row>
    <row r="394" spans="1:5" ht="15">
      <c r="A394" s="19"/>
      <c r="B394" s="9"/>
      <c r="C394" s="9"/>
      <c r="D394" s="9"/>
      <c r="E394" s="9"/>
    </row>
    <row r="395" spans="1:5" ht="15">
      <c r="A395" s="19"/>
      <c r="B395" s="9"/>
      <c r="C395" s="9"/>
      <c r="D395" s="9"/>
      <c r="E395" s="9"/>
    </row>
    <row r="396" spans="1:5" ht="15">
      <c r="A396" s="19"/>
      <c r="B396" s="9"/>
      <c r="C396" s="9"/>
      <c r="D396" s="9"/>
      <c r="E396" s="9"/>
    </row>
    <row r="397" spans="1:5" ht="15">
      <c r="A397" s="19"/>
      <c r="B397" s="9"/>
      <c r="C397" s="9"/>
      <c r="D397" s="9"/>
      <c r="E397" s="9"/>
    </row>
    <row r="398" spans="1:5" ht="15">
      <c r="A398" s="19"/>
      <c r="B398" s="9"/>
      <c r="C398" s="9"/>
      <c r="D398" s="9"/>
      <c r="E398" s="9"/>
    </row>
    <row r="399" spans="1:5" ht="15">
      <c r="A399" s="19"/>
      <c r="B399" s="9"/>
      <c r="C399" s="9"/>
      <c r="D399" s="9"/>
      <c r="E399" s="9"/>
    </row>
    <row r="400" spans="1:5" ht="15">
      <c r="A400" s="19"/>
      <c r="B400" s="9"/>
      <c r="C400" s="9"/>
      <c r="D400" s="9"/>
      <c r="E400" s="9"/>
    </row>
    <row r="401" spans="1:5" ht="15">
      <c r="A401" s="19"/>
      <c r="B401" s="9"/>
      <c r="C401" s="9"/>
      <c r="D401" s="9"/>
      <c r="E401" s="9"/>
    </row>
    <row r="402" spans="1:5" ht="15">
      <c r="A402" s="19"/>
      <c r="B402" s="9"/>
      <c r="C402" s="9"/>
      <c r="D402" s="9"/>
      <c r="E402" s="9"/>
    </row>
    <row r="403" spans="1:5" ht="15">
      <c r="A403" s="19"/>
      <c r="B403" s="9"/>
      <c r="C403" s="9"/>
      <c r="D403" s="9"/>
      <c r="E403" s="9"/>
    </row>
    <row r="404" spans="1:5" ht="15">
      <c r="A404" s="19"/>
      <c r="B404" s="9"/>
      <c r="C404" s="9"/>
      <c r="D404" s="9"/>
      <c r="E404" s="9"/>
    </row>
    <row r="405" spans="1:5" ht="15">
      <c r="A405" s="19"/>
      <c r="B405" s="9"/>
      <c r="C405" s="9"/>
      <c r="D405" s="9"/>
      <c r="E405" s="9"/>
    </row>
    <row r="406" spans="1:5" ht="15">
      <c r="A406" s="19"/>
      <c r="B406" s="9"/>
      <c r="C406" s="9"/>
      <c r="D406" s="9"/>
      <c r="E406" s="9"/>
    </row>
    <row r="407" spans="1:5" ht="15">
      <c r="A407" s="19"/>
      <c r="B407" s="9"/>
      <c r="C407" s="9"/>
      <c r="D407" s="9"/>
      <c r="E407" s="9"/>
    </row>
    <row r="408" spans="1:5" ht="15">
      <c r="A408" s="19"/>
      <c r="B408" s="9"/>
      <c r="C408" s="9"/>
      <c r="D408" s="9"/>
      <c r="E408" s="9"/>
    </row>
    <row r="409" spans="1:5" ht="15">
      <c r="A409" s="19"/>
      <c r="B409" s="9"/>
      <c r="C409" s="9"/>
      <c r="D409" s="9"/>
      <c r="E409" s="9"/>
    </row>
    <row r="410" spans="1:5" ht="15">
      <c r="A410" s="19"/>
      <c r="B410" s="9"/>
      <c r="C410" s="9"/>
      <c r="D410" s="9"/>
      <c r="E410" s="9"/>
    </row>
    <row r="411" spans="1:5" ht="15">
      <c r="A411" s="19"/>
      <c r="B411" s="9"/>
      <c r="C411" s="9"/>
      <c r="D411" s="9"/>
      <c r="E411" s="9"/>
    </row>
    <row r="412" spans="1:5" ht="15">
      <c r="A412" s="19"/>
      <c r="B412" s="9"/>
      <c r="C412" s="9"/>
      <c r="D412" s="9"/>
      <c r="E412" s="9"/>
    </row>
    <row r="413" spans="1:5" ht="15">
      <c r="A413" s="19"/>
      <c r="B413" s="9"/>
      <c r="C413" s="9"/>
      <c r="D413" s="9"/>
      <c r="E413" s="9"/>
    </row>
    <row r="414" spans="1:5" ht="15">
      <c r="A414" s="19"/>
      <c r="B414" s="9"/>
      <c r="C414" s="9"/>
      <c r="D414" s="9"/>
      <c r="E414" s="9"/>
    </row>
    <row r="415" spans="1:5" ht="15">
      <c r="A415" s="19"/>
      <c r="B415" s="9"/>
      <c r="C415" s="9"/>
      <c r="D415" s="9"/>
      <c r="E415" s="9"/>
    </row>
    <row r="416" spans="1:5" ht="15">
      <c r="A416" s="19"/>
      <c r="B416" s="9"/>
      <c r="C416" s="9"/>
      <c r="D416" s="9"/>
      <c r="E416" s="9"/>
    </row>
    <row r="417" spans="1:5" ht="15">
      <c r="A417" s="19"/>
      <c r="B417" s="9"/>
      <c r="C417" s="9"/>
      <c r="D417" s="9"/>
      <c r="E417" s="9"/>
    </row>
    <row r="418" spans="1:5" ht="15">
      <c r="A418" s="19"/>
      <c r="B418" s="9"/>
      <c r="C418" s="9"/>
      <c r="D418" s="9"/>
      <c r="E418" s="9"/>
    </row>
    <row r="419" spans="1:5" ht="15">
      <c r="A419" s="19"/>
      <c r="B419" s="9"/>
      <c r="C419" s="9"/>
      <c r="D419" s="9"/>
      <c r="E419" s="9"/>
    </row>
    <row r="420" spans="1:5" ht="15">
      <c r="A420" s="19"/>
      <c r="B420" s="9"/>
      <c r="C420" s="9"/>
      <c r="D420" s="9"/>
      <c r="E420" s="9"/>
    </row>
    <row r="421" spans="1:5" ht="15">
      <c r="A421" s="19"/>
      <c r="B421" s="9"/>
      <c r="C421" s="9"/>
      <c r="D421" s="9"/>
      <c r="E421" s="9"/>
    </row>
    <row r="422" spans="1:5" ht="15">
      <c r="A422" s="19"/>
      <c r="B422" s="9"/>
      <c r="C422" s="9"/>
      <c r="D422" s="9"/>
      <c r="E422" s="9"/>
    </row>
    <row r="423" spans="1:5" ht="15">
      <c r="A423" s="19"/>
      <c r="B423" s="9"/>
      <c r="C423" s="9"/>
      <c r="D423" s="9"/>
      <c r="E423" s="9"/>
    </row>
    <row r="424" spans="1:5" ht="15">
      <c r="A424" s="19"/>
      <c r="B424" s="9"/>
      <c r="C424" s="9"/>
      <c r="D424" s="9"/>
      <c r="E424" s="9"/>
    </row>
    <row r="425" spans="1:5" ht="15">
      <c r="A425" s="19"/>
      <c r="B425" s="9"/>
      <c r="C425" s="9"/>
      <c r="D425" s="9"/>
      <c r="E425" s="9"/>
    </row>
    <row r="426" spans="1:5" ht="15">
      <c r="A426" s="19"/>
      <c r="B426" s="9"/>
      <c r="C426" s="9"/>
      <c r="D426" s="9"/>
      <c r="E426" s="9"/>
    </row>
    <row r="427" spans="1:5" ht="15">
      <c r="A427" s="19"/>
      <c r="B427" s="9"/>
      <c r="C427" s="9"/>
      <c r="D427" s="9"/>
      <c r="E427" s="9"/>
    </row>
    <row r="428" spans="1:5" ht="15">
      <c r="A428" s="19"/>
      <c r="B428" s="9"/>
      <c r="C428" s="9"/>
      <c r="D428" s="9"/>
      <c r="E428" s="9"/>
    </row>
    <row r="429" spans="1:5" ht="15">
      <c r="A429" s="19"/>
      <c r="B429" s="9"/>
      <c r="C429" s="9"/>
      <c r="D429" s="9"/>
      <c r="E429" s="9"/>
    </row>
    <row r="430" spans="1:5" ht="15">
      <c r="A430" s="19"/>
      <c r="B430" s="9"/>
      <c r="C430" s="9"/>
      <c r="D430" s="9"/>
      <c r="E430" s="9"/>
    </row>
    <row r="431" spans="1:5" ht="15">
      <c r="A431" s="19"/>
      <c r="B431" s="9"/>
      <c r="C431" s="9"/>
      <c r="D431" s="9"/>
      <c r="E431" s="9"/>
    </row>
    <row r="432" spans="1:5" ht="15">
      <c r="A432" s="19"/>
      <c r="B432" s="9"/>
      <c r="C432" s="9"/>
      <c r="D432" s="9"/>
      <c r="E432" s="9"/>
    </row>
    <row r="433" spans="1:5" ht="15">
      <c r="A433" s="19"/>
      <c r="B433" s="9"/>
      <c r="C433" s="9"/>
      <c r="D433" s="9"/>
      <c r="E433" s="9"/>
    </row>
    <row r="434" spans="1:5" ht="15">
      <c r="A434" s="19"/>
      <c r="B434" s="9"/>
      <c r="C434" s="9"/>
      <c r="D434" s="9"/>
      <c r="E434" s="9"/>
    </row>
    <row r="435" spans="1:5" ht="15">
      <c r="A435" s="19"/>
      <c r="B435" s="9"/>
      <c r="C435" s="9"/>
      <c r="D435" s="9"/>
      <c r="E435" s="9"/>
    </row>
    <row r="436" spans="1:5" ht="15">
      <c r="A436" s="19"/>
      <c r="B436" s="9"/>
      <c r="C436" s="9"/>
      <c r="D436" s="9"/>
      <c r="E436" s="9"/>
    </row>
    <row r="437" spans="1:5" ht="15">
      <c r="A437" s="19"/>
      <c r="B437" s="9"/>
      <c r="C437" s="9"/>
      <c r="D437" s="9"/>
      <c r="E437" s="9"/>
    </row>
    <row r="438" spans="1:5" ht="15">
      <c r="A438" s="19"/>
      <c r="B438" s="9"/>
      <c r="C438" s="9"/>
      <c r="D438" s="9"/>
      <c r="E438" s="9"/>
    </row>
    <row r="439" spans="1:5" ht="15">
      <c r="A439" s="19"/>
      <c r="B439" s="9"/>
      <c r="C439" s="9"/>
      <c r="D439" s="9"/>
      <c r="E439" s="9"/>
    </row>
    <row r="440" spans="1:5" ht="15">
      <c r="A440" s="19"/>
      <c r="B440" s="9"/>
      <c r="C440" s="9"/>
      <c r="D440" s="9"/>
      <c r="E440" s="9"/>
    </row>
    <row r="441" spans="1:5" ht="15">
      <c r="A441" s="19"/>
      <c r="B441" s="9"/>
      <c r="C441" s="9"/>
      <c r="D441" s="9"/>
      <c r="E441" s="9"/>
    </row>
    <row r="442" spans="1:5" ht="15">
      <c r="A442" s="19"/>
      <c r="B442" s="9"/>
      <c r="C442" s="9"/>
      <c r="D442" s="9"/>
      <c r="E442" s="9"/>
    </row>
    <row r="443" spans="1:5" ht="15">
      <c r="A443" s="19"/>
      <c r="B443" s="9"/>
      <c r="C443" s="9"/>
      <c r="D443" s="9"/>
      <c r="E443" s="9"/>
    </row>
    <row r="444" spans="1:5" ht="15">
      <c r="A444" s="19"/>
      <c r="B444" s="9"/>
      <c r="C444" s="9"/>
      <c r="D444" s="9"/>
      <c r="E444" s="9"/>
    </row>
    <row r="445" spans="1:5" ht="15">
      <c r="A445" s="19"/>
      <c r="B445" s="9"/>
      <c r="C445" s="9"/>
      <c r="D445" s="9"/>
      <c r="E445" s="9"/>
    </row>
    <row r="446" spans="1:5" ht="15">
      <c r="A446" s="19"/>
      <c r="B446" s="9"/>
      <c r="C446" s="9"/>
      <c r="D446" s="9"/>
      <c r="E446" s="9"/>
    </row>
    <row r="447" spans="1:5" ht="15">
      <c r="A447" s="19"/>
      <c r="B447" s="9"/>
      <c r="C447" s="9"/>
      <c r="D447" s="9"/>
      <c r="E447" s="9"/>
    </row>
    <row r="448" spans="1:5" ht="15">
      <c r="A448" s="19"/>
      <c r="B448" s="9"/>
      <c r="C448" s="9"/>
      <c r="D448" s="9"/>
      <c r="E448" s="9"/>
    </row>
    <row r="449" spans="1:5" ht="15">
      <c r="A449" s="19"/>
      <c r="B449" s="9"/>
      <c r="C449" s="9"/>
      <c r="D449" s="9"/>
      <c r="E449" s="9"/>
    </row>
    <row r="450" spans="1:5" ht="15">
      <c r="A450" s="19"/>
      <c r="B450" s="9"/>
      <c r="C450" s="9"/>
      <c r="D450" s="9"/>
      <c r="E450" s="9"/>
    </row>
    <row r="451" spans="1:5" ht="15">
      <c r="A451" s="19"/>
      <c r="B451" s="9"/>
      <c r="C451" s="9"/>
      <c r="D451" s="9"/>
      <c r="E451" s="9"/>
    </row>
    <row r="452" spans="1:5" ht="15">
      <c r="A452" s="19"/>
      <c r="B452" s="9"/>
      <c r="C452" s="9"/>
      <c r="D452" s="9"/>
      <c r="E452" s="9"/>
    </row>
    <row r="453" spans="1:5" ht="15">
      <c r="A453" s="19"/>
      <c r="B453" s="9"/>
      <c r="C453" s="9"/>
      <c r="D453" s="9"/>
      <c r="E453" s="9"/>
    </row>
    <row r="454" spans="1:5" ht="15">
      <c r="A454" s="19"/>
      <c r="B454" s="9"/>
      <c r="C454" s="9"/>
      <c r="D454" s="9"/>
      <c r="E454" s="9"/>
    </row>
    <row r="455" spans="1:5" ht="15">
      <c r="A455" s="19"/>
      <c r="B455" s="9"/>
      <c r="C455" s="9"/>
      <c r="D455" s="9"/>
      <c r="E455" s="9"/>
    </row>
    <row r="456" spans="1:5" ht="15">
      <c r="A456" s="19"/>
      <c r="B456" s="9"/>
      <c r="C456" s="9"/>
      <c r="D456" s="9"/>
      <c r="E456" s="9"/>
    </row>
    <row r="457" spans="1:5" ht="15">
      <c r="A457" s="19"/>
      <c r="B457" s="9"/>
      <c r="C457" s="9"/>
      <c r="D457" s="9"/>
      <c r="E457" s="9"/>
    </row>
    <row r="458" spans="1:5" ht="15">
      <c r="A458" s="19"/>
      <c r="B458" s="9"/>
      <c r="C458" s="9"/>
      <c r="D458" s="9"/>
      <c r="E458" s="9"/>
    </row>
    <row r="459" spans="1:5" ht="15">
      <c r="A459" s="19"/>
      <c r="B459" s="9"/>
      <c r="C459" s="9"/>
      <c r="D459" s="9"/>
      <c r="E459" s="9"/>
    </row>
    <row r="460" spans="1:5" ht="15">
      <c r="A460" s="19"/>
      <c r="B460" s="9"/>
      <c r="C460" s="9"/>
      <c r="D460" s="9"/>
      <c r="E460" s="9"/>
    </row>
    <row r="461" spans="1:5" ht="15">
      <c r="A461" s="19"/>
      <c r="B461" s="9"/>
      <c r="C461" s="9"/>
      <c r="D461" s="9"/>
      <c r="E461" s="9"/>
    </row>
    <row r="462" spans="1:5" ht="15">
      <c r="A462" s="19"/>
      <c r="B462" s="9"/>
      <c r="C462" s="9"/>
      <c r="D462" s="9"/>
      <c r="E462" s="9"/>
    </row>
    <row r="463" spans="1:5" ht="15">
      <c r="A463" s="19"/>
      <c r="B463" s="9"/>
      <c r="C463" s="9"/>
      <c r="D463" s="9"/>
      <c r="E463" s="9"/>
    </row>
    <row r="464" spans="1:5" ht="15">
      <c r="A464" s="19"/>
      <c r="B464" s="9"/>
      <c r="C464" s="9"/>
      <c r="D464" s="9"/>
      <c r="E464" s="9"/>
    </row>
    <row r="465" spans="1:5" ht="15">
      <c r="A465" s="19"/>
      <c r="B465" s="9"/>
      <c r="C465" s="9"/>
      <c r="D465" s="9"/>
      <c r="E465" s="9"/>
    </row>
    <row r="466" spans="1:5" ht="15">
      <c r="A466" s="19"/>
      <c r="B466" s="9"/>
      <c r="C466" s="9"/>
      <c r="D466" s="9"/>
      <c r="E466" s="9"/>
    </row>
    <row r="467" spans="1:5" ht="15">
      <c r="A467" s="19"/>
      <c r="B467" s="9"/>
      <c r="C467" s="9"/>
      <c r="D467" s="9"/>
      <c r="E467" s="9"/>
    </row>
    <row r="468" spans="1:5" ht="15">
      <c r="A468" s="19"/>
      <c r="B468" s="9"/>
      <c r="C468" s="9"/>
      <c r="D468" s="9"/>
      <c r="E468" s="9"/>
    </row>
    <row r="469" spans="1:5" ht="15">
      <c r="A469" s="19"/>
      <c r="B469" s="9"/>
      <c r="C469" s="9"/>
      <c r="D469" s="9"/>
      <c r="E469" s="9"/>
    </row>
    <row r="470" spans="1:5" ht="15">
      <c r="A470" s="19"/>
      <c r="B470" s="9"/>
      <c r="C470" s="9"/>
      <c r="D470" s="9"/>
      <c r="E470" s="9"/>
    </row>
    <row r="471" spans="1:5" ht="15">
      <c r="A471" s="19"/>
      <c r="B471" s="9"/>
      <c r="C471" s="9"/>
      <c r="D471" s="9"/>
      <c r="E471" s="9"/>
    </row>
    <row r="472" spans="1:5" ht="15">
      <c r="A472" s="19"/>
      <c r="B472" s="9"/>
      <c r="C472" s="9"/>
      <c r="D472" s="9"/>
      <c r="E472" s="9"/>
    </row>
    <row r="473" spans="1:5" ht="15">
      <c r="A473" s="19"/>
      <c r="B473" s="9"/>
      <c r="C473" s="9"/>
      <c r="D473" s="9"/>
      <c r="E473" s="9"/>
    </row>
    <row r="474" spans="1:5" ht="15">
      <c r="A474" s="19"/>
      <c r="B474" s="9"/>
      <c r="C474" s="9"/>
      <c r="D474" s="9"/>
      <c r="E474" s="9"/>
    </row>
    <row r="475" spans="1:5" ht="15">
      <c r="A475" s="19"/>
      <c r="B475" s="9"/>
      <c r="C475" s="9"/>
      <c r="D475" s="9"/>
      <c r="E475" s="9"/>
    </row>
    <row r="476" spans="1:5" ht="15">
      <c r="A476" s="19"/>
      <c r="B476" s="9"/>
      <c r="C476" s="9"/>
      <c r="D476" s="9"/>
      <c r="E476" s="9"/>
    </row>
    <row r="477" spans="1:5" ht="15">
      <c r="A477" s="19"/>
      <c r="B477" s="9"/>
      <c r="C477" s="9"/>
      <c r="D477" s="9"/>
      <c r="E477" s="9"/>
    </row>
    <row r="478" spans="1:5" ht="15">
      <c r="A478" s="19"/>
      <c r="B478" s="9"/>
      <c r="C478" s="9"/>
      <c r="D478" s="9"/>
      <c r="E478" s="9"/>
    </row>
    <row r="479" spans="1:5" ht="15">
      <c r="A479" s="19"/>
      <c r="B479" s="9"/>
      <c r="C479" s="9"/>
      <c r="D479" s="9"/>
      <c r="E479" s="9"/>
    </row>
    <row r="480" spans="1:5" ht="15">
      <c r="A480" s="19"/>
      <c r="B480" s="9"/>
      <c r="C480" s="9"/>
      <c r="D480" s="9"/>
      <c r="E480" s="9"/>
    </row>
    <row r="481" spans="1:5" ht="15">
      <c r="A481" s="19"/>
      <c r="B481" s="9"/>
      <c r="C481" s="9"/>
      <c r="D481" s="9"/>
      <c r="E481" s="9"/>
    </row>
    <row r="482" spans="1:5" ht="15">
      <c r="A482" s="19"/>
      <c r="B482" s="9"/>
      <c r="C482" s="9"/>
      <c r="D482" s="9"/>
      <c r="E482" s="9"/>
    </row>
    <row r="483" spans="1:5" ht="15">
      <c r="A483" s="19"/>
      <c r="B483" s="9"/>
      <c r="C483" s="9"/>
      <c r="D483" s="9"/>
      <c r="E483" s="9"/>
    </row>
    <row r="484" spans="1:5" ht="15">
      <c r="A484" s="19"/>
      <c r="B484" s="9"/>
      <c r="C484" s="9"/>
      <c r="D484" s="9"/>
      <c r="E484" s="9"/>
    </row>
    <row r="485" spans="1:5" ht="15">
      <c r="A485" s="19"/>
      <c r="B485" s="9"/>
      <c r="C485" s="9"/>
      <c r="D485" s="9"/>
      <c r="E485" s="9"/>
    </row>
    <row r="486" spans="1:5" ht="15">
      <c r="A486" s="19"/>
      <c r="B486" s="9"/>
      <c r="C486" s="9"/>
      <c r="D486" s="9"/>
      <c r="E486" s="9"/>
    </row>
    <row r="487" spans="1:5" ht="15">
      <c r="A487" s="19"/>
      <c r="B487" s="9"/>
      <c r="C487" s="9"/>
      <c r="D487" s="9"/>
      <c r="E487" s="9"/>
    </row>
    <row r="488" spans="1:5" ht="15">
      <c r="A488" s="19"/>
      <c r="B488" s="9"/>
      <c r="C488" s="9"/>
      <c r="D488" s="9"/>
      <c r="E488" s="9"/>
    </row>
    <row r="489" spans="1:5" ht="15">
      <c r="A489" s="19"/>
      <c r="B489" s="9"/>
      <c r="C489" s="9"/>
      <c r="D489" s="9"/>
      <c r="E489" s="9"/>
    </row>
    <row r="490" spans="1:5" ht="15">
      <c r="A490" s="19"/>
      <c r="B490" s="9"/>
      <c r="C490" s="9"/>
      <c r="D490" s="9"/>
      <c r="E490" s="9"/>
    </row>
    <row r="491" spans="1:5" ht="15">
      <c r="A491" s="19"/>
      <c r="B491" s="9"/>
      <c r="C491" s="9"/>
      <c r="D491" s="9"/>
      <c r="E491" s="9"/>
    </row>
    <row r="492" spans="1:5" ht="15">
      <c r="A492" s="19"/>
      <c r="B492" s="9"/>
      <c r="C492" s="9"/>
      <c r="D492" s="9"/>
      <c r="E492" s="9"/>
    </row>
    <row r="493" spans="1:5" ht="15">
      <c r="A493" s="19"/>
      <c r="B493" s="9"/>
      <c r="C493" s="9"/>
      <c r="D493" s="9"/>
      <c r="E493" s="9"/>
    </row>
    <row r="494" spans="1:5" ht="15">
      <c r="A494" s="19"/>
      <c r="B494" s="9"/>
      <c r="C494" s="9"/>
      <c r="D494" s="9"/>
      <c r="E494" s="9"/>
    </row>
    <row r="495" spans="1:5" ht="15">
      <c r="A495" s="19"/>
      <c r="B495" s="9"/>
      <c r="C495" s="9"/>
      <c r="D495" s="9"/>
      <c r="E495" s="9"/>
    </row>
    <row r="496" spans="1:5" ht="15">
      <c r="A496" s="19"/>
      <c r="B496" s="9"/>
      <c r="C496" s="9"/>
      <c r="D496" s="9"/>
      <c r="E496" s="9"/>
    </row>
    <row r="497" spans="1:5" ht="15">
      <c r="A497" s="19"/>
      <c r="B497" s="9"/>
      <c r="C497" s="9"/>
      <c r="D497" s="9"/>
      <c r="E497" s="9"/>
    </row>
    <row r="498" spans="1:5" ht="15">
      <c r="A498" s="19"/>
      <c r="B498" s="9"/>
      <c r="C498" s="9"/>
      <c r="D498" s="9"/>
      <c r="E498" s="9"/>
    </row>
    <row r="499" spans="1:5" ht="15">
      <c r="A499" s="19"/>
      <c r="B499" s="9"/>
      <c r="C499" s="9"/>
      <c r="D499" s="9"/>
      <c r="E499" s="9"/>
    </row>
    <row r="500" spans="1:5" ht="15">
      <c r="A500" s="19"/>
      <c r="B500" s="9"/>
      <c r="C500" s="9"/>
      <c r="D500" s="9"/>
      <c r="E500" s="9"/>
    </row>
    <row r="501" spans="1:5" ht="15">
      <c r="A501" s="19"/>
      <c r="B501" s="9"/>
      <c r="C501" s="9"/>
      <c r="D501" s="9"/>
      <c r="E501" s="9"/>
    </row>
    <row r="502" spans="1:5" ht="15">
      <c r="A502" s="19"/>
      <c r="B502" s="9"/>
      <c r="C502" s="9"/>
      <c r="D502" s="9"/>
      <c r="E502" s="9"/>
    </row>
    <row r="503" spans="1:5" ht="15">
      <c r="A503" s="19"/>
      <c r="B503" s="9"/>
      <c r="C503" s="9"/>
      <c r="D503" s="9"/>
      <c r="E503" s="9"/>
    </row>
    <row r="504" spans="1:5" ht="15">
      <c r="A504" s="19"/>
      <c r="B504" s="9"/>
      <c r="C504" s="9"/>
      <c r="D504" s="9"/>
      <c r="E504" s="9"/>
    </row>
    <row r="505" spans="1:5" ht="15">
      <c r="A505" s="19"/>
      <c r="B505" s="9"/>
      <c r="C505" s="9"/>
      <c r="D505" s="9"/>
      <c r="E505" s="9"/>
    </row>
    <row r="506" spans="1:5" ht="15">
      <c r="A506" s="19"/>
      <c r="B506" s="9"/>
      <c r="C506" s="9"/>
      <c r="D506" s="9"/>
      <c r="E506" s="9"/>
    </row>
    <row r="507" spans="1:5" ht="15">
      <c r="A507" s="19"/>
      <c r="B507" s="9"/>
      <c r="C507" s="9"/>
      <c r="D507" s="9"/>
      <c r="E507" s="9"/>
    </row>
    <row r="508" spans="1:5" ht="15">
      <c r="A508" s="19"/>
      <c r="B508" s="9"/>
      <c r="C508" s="9"/>
      <c r="D508" s="9"/>
      <c r="E508" s="9"/>
    </row>
    <row r="509" spans="1:5" ht="15">
      <c r="A509" s="19"/>
      <c r="B509" s="9"/>
      <c r="C509" s="9"/>
      <c r="D509" s="9"/>
      <c r="E509" s="9"/>
    </row>
    <row r="510" spans="1:5" ht="15">
      <c r="A510" s="19"/>
      <c r="B510" s="9"/>
      <c r="C510" s="9"/>
      <c r="D510" s="9"/>
      <c r="E510" s="9"/>
    </row>
    <row r="511" spans="1:5" ht="15">
      <c r="A511" s="19"/>
      <c r="B511" s="9"/>
      <c r="C511" s="9"/>
      <c r="D511" s="9"/>
      <c r="E511" s="9"/>
    </row>
    <row r="512" spans="1:5" ht="15">
      <c r="A512" s="19"/>
      <c r="B512" s="9"/>
      <c r="C512" s="9"/>
      <c r="D512" s="9"/>
      <c r="E512" s="9"/>
    </row>
    <row r="513" spans="1:5" ht="15">
      <c r="A513" s="19"/>
      <c r="B513" s="9"/>
      <c r="C513" s="9"/>
      <c r="D513" s="9"/>
      <c r="E513" s="9"/>
    </row>
    <row r="514" spans="1:5" ht="15">
      <c r="A514" s="19"/>
      <c r="B514" s="9"/>
      <c r="C514" s="9"/>
      <c r="D514" s="9"/>
      <c r="E514" s="9"/>
    </row>
    <row r="515" spans="1:5" ht="15">
      <c r="A515" s="19"/>
      <c r="B515" s="9"/>
      <c r="C515" s="9"/>
      <c r="D515" s="9"/>
      <c r="E515" s="9"/>
    </row>
    <row r="516" spans="1:5" ht="15">
      <c r="A516" s="19"/>
      <c r="B516" s="9"/>
      <c r="C516" s="9"/>
      <c r="D516" s="9"/>
      <c r="E516" s="9"/>
    </row>
    <row r="517" spans="1:5" ht="15">
      <c r="A517" s="19"/>
      <c r="B517" s="9"/>
      <c r="C517" s="9"/>
      <c r="D517" s="9"/>
      <c r="E517" s="9"/>
    </row>
    <row r="518" spans="1:5" ht="15">
      <c r="A518" s="19"/>
      <c r="B518" s="9"/>
      <c r="C518" s="9"/>
      <c r="D518" s="9"/>
      <c r="E518" s="9"/>
    </row>
    <row r="519" spans="1:5" ht="15">
      <c r="A519" s="19"/>
      <c r="B519" s="9"/>
      <c r="C519" s="9"/>
      <c r="D519" s="9"/>
      <c r="E519" s="9"/>
    </row>
    <row r="520" spans="1:5" ht="15">
      <c r="A520" s="19"/>
      <c r="B520" s="9"/>
      <c r="C520" s="9"/>
      <c r="D520" s="9"/>
      <c r="E520" s="9"/>
    </row>
    <row r="521" spans="1:5" ht="15">
      <c r="A521" s="19"/>
      <c r="B521" s="9"/>
      <c r="C521" s="9"/>
      <c r="D521" s="9"/>
      <c r="E521" s="9"/>
    </row>
    <row r="522" spans="1:5" ht="15">
      <c r="A522" s="19"/>
      <c r="B522" s="9"/>
      <c r="C522" s="9"/>
      <c r="D522" s="9"/>
      <c r="E522" s="9"/>
    </row>
    <row r="523" spans="1:5" ht="15">
      <c r="A523" s="19"/>
      <c r="B523" s="9"/>
      <c r="C523" s="9"/>
      <c r="D523" s="9"/>
      <c r="E523" s="9"/>
    </row>
    <row r="524" spans="1:5" ht="15">
      <c r="A524" s="19"/>
      <c r="B524" s="9"/>
      <c r="C524" s="9"/>
      <c r="D524" s="9"/>
      <c r="E524" s="9"/>
    </row>
    <row r="525" spans="1:5" ht="15">
      <c r="A525" s="19"/>
      <c r="B525" s="9"/>
      <c r="C525" s="9"/>
      <c r="D525" s="9"/>
      <c r="E525" s="9"/>
    </row>
    <row r="526" spans="1:5" ht="15">
      <c r="A526" s="19"/>
      <c r="B526" s="9"/>
      <c r="C526" s="9"/>
      <c r="D526" s="9"/>
      <c r="E526" s="9"/>
    </row>
    <row r="527" spans="1:5" ht="15">
      <c r="A527" s="19"/>
      <c r="B527" s="9"/>
      <c r="C527" s="9"/>
      <c r="D527" s="9"/>
      <c r="E527" s="9"/>
    </row>
    <row r="528" spans="1:5" ht="15">
      <c r="A528" s="19"/>
      <c r="B528" s="9"/>
      <c r="C528" s="9"/>
      <c r="D528" s="9"/>
      <c r="E528" s="9"/>
    </row>
    <row r="529" spans="1:5" ht="15">
      <c r="A529" s="19"/>
      <c r="B529" s="9"/>
      <c r="C529" s="9"/>
      <c r="D529" s="9"/>
      <c r="E529" s="9"/>
    </row>
    <row r="530" spans="1:5" ht="15">
      <c r="A530" s="19"/>
      <c r="B530" s="9"/>
      <c r="C530" s="9"/>
      <c r="D530" s="9"/>
      <c r="E530" s="9"/>
    </row>
    <row r="531" spans="1:5" ht="15">
      <c r="A531" s="19"/>
      <c r="B531" s="9"/>
      <c r="C531" s="9"/>
      <c r="D531" s="9"/>
      <c r="E531" s="9"/>
    </row>
    <row r="532" spans="1:5" ht="15">
      <c r="A532" s="19"/>
      <c r="B532" s="9"/>
      <c r="C532" s="9"/>
      <c r="D532" s="9"/>
      <c r="E532" s="9"/>
    </row>
    <row r="533" spans="1:5" ht="15">
      <c r="A533" s="19"/>
      <c r="B533" s="9"/>
      <c r="C533" s="9"/>
      <c r="D533" s="9"/>
      <c r="E533" s="9"/>
    </row>
    <row r="534" spans="1:5" ht="15">
      <c r="A534" s="19"/>
      <c r="B534" s="9"/>
      <c r="C534" s="9"/>
      <c r="D534" s="9"/>
      <c r="E534" s="9"/>
    </row>
    <row r="535" spans="1:5" ht="15">
      <c r="A535" s="19"/>
      <c r="B535" s="9"/>
      <c r="C535" s="9"/>
      <c r="D535" s="9"/>
      <c r="E535" s="9"/>
    </row>
    <row r="536" spans="1:5" ht="15">
      <c r="A536" s="19"/>
      <c r="B536" s="9"/>
      <c r="C536" s="9"/>
      <c r="D536" s="9"/>
      <c r="E536" s="9"/>
    </row>
    <row r="537" spans="1:5" ht="15">
      <c r="A537" s="19"/>
      <c r="B537" s="9"/>
      <c r="C537" s="9"/>
      <c r="D537" s="9"/>
      <c r="E537" s="9"/>
    </row>
    <row r="538" spans="1:5" ht="15">
      <c r="A538" s="19"/>
      <c r="B538" s="9"/>
      <c r="C538" s="9"/>
      <c r="D538" s="9"/>
      <c r="E538" s="9"/>
    </row>
    <row r="539" spans="1:5" ht="15">
      <c r="A539" s="19"/>
      <c r="B539" s="9"/>
      <c r="C539" s="9"/>
      <c r="D539" s="9"/>
      <c r="E539" s="9"/>
    </row>
    <row r="540" spans="1:5" ht="15">
      <c r="A540" s="19"/>
      <c r="B540" s="9"/>
      <c r="C540" s="9"/>
      <c r="D540" s="9"/>
      <c r="E540" s="9"/>
    </row>
    <row r="541" spans="1:5" ht="15">
      <c r="A541" s="19"/>
      <c r="B541" s="9"/>
      <c r="C541" s="9"/>
      <c r="D541" s="9"/>
      <c r="E541" s="9"/>
    </row>
    <row r="542" spans="1:5" ht="15">
      <c r="A542" s="19"/>
      <c r="B542" s="9"/>
      <c r="C542" s="9"/>
      <c r="D542" s="9"/>
      <c r="E542" s="9"/>
    </row>
    <row r="543" spans="1:5" ht="15">
      <c r="A543" s="19"/>
      <c r="B543" s="9"/>
      <c r="C543" s="9"/>
      <c r="D543" s="9"/>
      <c r="E543" s="9"/>
    </row>
    <row r="544" spans="1:5" ht="15">
      <c r="A544" s="19"/>
      <c r="B544" s="9"/>
      <c r="C544" s="9"/>
      <c r="D544" s="9"/>
      <c r="E544" s="9"/>
    </row>
    <row r="545" spans="1:5" ht="15">
      <c r="A545" s="19"/>
      <c r="B545" s="9"/>
      <c r="C545" s="9"/>
      <c r="D545" s="9"/>
      <c r="E545" s="9"/>
    </row>
    <row r="546" spans="1:5" ht="15">
      <c r="A546" s="19"/>
      <c r="B546" s="9"/>
      <c r="C546" s="9"/>
      <c r="D546" s="9"/>
      <c r="E546" s="9"/>
    </row>
    <row r="547" spans="1:5" ht="15">
      <c r="A547" s="19"/>
      <c r="B547" s="9"/>
      <c r="C547" s="9"/>
      <c r="D547" s="9"/>
      <c r="E547" s="9"/>
    </row>
    <row r="548" spans="1:5" ht="15">
      <c r="A548" s="19"/>
      <c r="B548" s="9"/>
      <c r="C548" s="9"/>
      <c r="D548" s="9"/>
      <c r="E548" s="9"/>
    </row>
    <row r="549" spans="1:5" ht="15">
      <c r="A549" s="19"/>
      <c r="B549" s="9"/>
      <c r="C549" s="9"/>
      <c r="D549" s="9"/>
      <c r="E549" s="9"/>
    </row>
    <row r="550" spans="1:5" ht="15">
      <c r="A550" s="19"/>
      <c r="B550" s="9"/>
      <c r="C550" s="9"/>
      <c r="D550" s="9"/>
      <c r="E550" s="9"/>
    </row>
    <row r="551" spans="1:5" ht="15">
      <c r="A551" s="19"/>
      <c r="B551" s="9"/>
      <c r="C551" s="9"/>
      <c r="D551" s="9"/>
      <c r="E551" s="9"/>
    </row>
    <row r="552" spans="1:5" ht="15">
      <c r="A552" s="19"/>
      <c r="B552" s="9"/>
      <c r="C552" s="9"/>
      <c r="D552" s="9"/>
      <c r="E552" s="9"/>
    </row>
    <row r="553" spans="1:5" ht="15">
      <c r="A553" s="19"/>
      <c r="B553" s="9"/>
      <c r="C553" s="9"/>
      <c r="D553" s="9"/>
      <c r="E553" s="9"/>
    </row>
    <row r="554" spans="1:5" ht="15">
      <c r="A554" s="19"/>
      <c r="B554" s="9"/>
      <c r="C554" s="9"/>
      <c r="D554" s="9"/>
      <c r="E554" s="9"/>
    </row>
    <row r="555" spans="1:5" ht="15">
      <c r="A555" s="19"/>
      <c r="B555" s="9"/>
      <c r="C555" s="9"/>
      <c r="D555" s="9"/>
      <c r="E555" s="9"/>
    </row>
    <row r="556" spans="1:5" ht="15">
      <c r="A556" s="19"/>
      <c r="B556" s="9"/>
      <c r="C556" s="9"/>
      <c r="D556" s="9"/>
      <c r="E556" s="9"/>
    </row>
    <row r="557" spans="1:5" ht="15">
      <c r="A557" s="19"/>
      <c r="B557" s="9"/>
      <c r="C557" s="9"/>
      <c r="D557" s="9"/>
      <c r="E557" s="9"/>
    </row>
    <row r="558" spans="1:5" ht="15">
      <c r="A558" s="19"/>
      <c r="B558" s="9"/>
      <c r="C558" s="9"/>
      <c r="D558" s="9"/>
      <c r="E558" s="9"/>
    </row>
    <row r="559" spans="1:5" ht="15">
      <c r="A559" s="19"/>
      <c r="B559" s="9"/>
      <c r="C559" s="9"/>
      <c r="D559" s="9"/>
      <c r="E559" s="9"/>
    </row>
    <row r="560" spans="1:5" ht="15">
      <c r="A560" s="19"/>
      <c r="B560" s="9"/>
      <c r="C560" s="9"/>
      <c r="D560" s="9"/>
      <c r="E560" s="9"/>
    </row>
    <row r="561" spans="1:5" ht="15">
      <c r="A561" s="19"/>
      <c r="B561" s="9"/>
      <c r="C561" s="9"/>
      <c r="D561" s="9"/>
      <c r="E561" s="9"/>
    </row>
    <row r="562" spans="1:5" ht="15">
      <c r="A562" s="19"/>
      <c r="B562" s="9"/>
      <c r="C562" s="9"/>
      <c r="D562" s="9"/>
      <c r="E562" s="9"/>
    </row>
    <row r="563" spans="1:5" ht="15">
      <c r="A563" s="19"/>
      <c r="B563" s="9"/>
      <c r="C563" s="9"/>
      <c r="D563" s="9"/>
      <c r="E563" s="9"/>
    </row>
    <row r="564" spans="1:5" ht="15">
      <c r="A564" s="19"/>
      <c r="B564" s="9"/>
      <c r="C564" s="9"/>
      <c r="D564" s="9"/>
      <c r="E564" s="9"/>
    </row>
    <row r="565" spans="1:5" ht="15">
      <c r="A565" s="19"/>
      <c r="B565" s="9"/>
      <c r="C565" s="9"/>
      <c r="D565" s="9"/>
      <c r="E565" s="9"/>
    </row>
    <row r="566" spans="1:5" ht="15">
      <c r="A566" s="19"/>
      <c r="B566" s="9"/>
      <c r="C566" s="9"/>
      <c r="D566" s="9"/>
      <c r="E566" s="9"/>
    </row>
    <row r="567" spans="1:5" ht="15">
      <c r="A567" s="19"/>
      <c r="B567" s="9"/>
      <c r="C567" s="9"/>
      <c r="D567" s="9"/>
      <c r="E567" s="9"/>
    </row>
    <row r="568" spans="1:5" ht="15">
      <c r="A568" s="19"/>
      <c r="B568" s="9"/>
      <c r="C568" s="9"/>
      <c r="D568" s="9"/>
      <c r="E568" s="9"/>
    </row>
    <row r="569" spans="1:5" ht="15">
      <c r="A569" s="19"/>
      <c r="B569" s="9"/>
      <c r="C569" s="9"/>
      <c r="D569" s="9"/>
      <c r="E569" s="9"/>
    </row>
    <row r="570" spans="1:5" ht="15">
      <c r="A570" s="19"/>
      <c r="B570" s="9"/>
      <c r="C570" s="9"/>
      <c r="D570" s="9"/>
      <c r="E570" s="9"/>
    </row>
    <row r="571" spans="1:5" ht="15">
      <c r="A571" s="19"/>
      <c r="B571" s="9"/>
      <c r="C571" s="9"/>
      <c r="D571" s="9"/>
      <c r="E571" s="9"/>
    </row>
    <row r="572" spans="1:5" ht="15">
      <c r="A572" s="19"/>
      <c r="B572" s="9"/>
      <c r="C572" s="9"/>
      <c r="D572" s="9"/>
      <c r="E572" s="9"/>
    </row>
    <row r="573" spans="1:5" ht="15">
      <c r="A573" s="19"/>
      <c r="B573" s="9"/>
      <c r="C573" s="9"/>
      <c r="D573" s="9"/>
      <c r="E573" s="9"/>
    </row>
    <row r="574" spans="1:5" ht="15">
      <c r="A574" s="19"/>
      <c r="B574" s="9"/>
      <c r="C574" s="9"/>
      <c r="D574" s="9"/>
      <c r="E574" s="9"/>
    </row>
    <row r="575" spans="1:5" ht="15">
      <c r="A575" s="19"/>
      <c r="B575" s="9"/>
      <c r="C575" s="9"/>
      <c r="D575" s="9"/>
      <c r="E575" s="9"/>
    </row>
    <row r="576" spans="1:5" ht="15">
      <c r="A576" s="19"/>
      <c r="B576" s="9"/>
      <c r="C576" s="9"/>
      <c r="D576" s="9"/>
      <c r="E576" s="9"/>
    </row>
    <row r="577" spans="1:5" ht="15">
      <c r="A577" s="19"/>
      <c r="B577" s="9"/>
      <c r="C577" s="9"/>
      <c r="D577" s="9"/>
      <c r="E577" s="9"/>
    </row>
    <row r="578" spans="1:5" ht="15">
      <c r="A578" s="19"/>
      <c r="B578" s="9"/>
      <c r="C578" s="9"/>
      <c r="D578" s="9"/>
      <c r="E578" s="9"/>
    </row>
    <row r="579" spans="1:5" ht="15">
      <c r="A579" s="19"/>
      <c r="B579" s="9"/>
      <c r="C579" s="9"/>
      <c r="D579" s="9"/>
      <c r="E579" s="9"/>
    </row>
    <row r="580" spans="1:5" ht="15">
      <c r="A580" s="19"/>
      <c r="B580" s="9"/>
      <c r="C580" s="9"/>
      <c r="D580" s="9"/>
      <c r="E580" s="9"/>
    </row>
    <row r="581" spans="1:5" ht="15">
      <c r="A581" s="19"/>
      <c r="B581" s="9"/>
      <c r="C581" s="9"/>
      <c r="D581" s="9"/>
      <c r="E581" s="9"/>
    </row>
    <row r="582" spans="1:5" ht="15">
      <c r="A582" s="19"/>
      <c r="B582" s="9"/>
      <c r="C582" s="9"/>
      <c r="D582" s="9"/>
      <c r="E582" s="9"/>
    </row>
    <row r="583" spans="1:5" ht="15">
      <c r="A583" s="19"/>
      <c r="B583" s="9"/>
      <c r="C583" s="9"/>
      <c r="D583" s="9"/>
      <c r="E583" s="9"/>
    </row>
    <row r="584" spans="1:5" ht="15">
      <c r="A584" s="19"/>
      <c r="B584" s="9"/>
      <c r="C584" s="9"/>
      <c r="D584" s="9"/>
      <c r="E584" s="9"/>
    </row>
    <row r="585" spans="1:5" ht="15">
      <c r="A585" s="19"/>
      <c r="B585" s="9"/>
      <c r="C585" s="9"/>
      <c r="D585" s="9"/>
      <c r="E585" s="9"/>
    </row>
    <row r="586" spans="1:5" ht="15">
      <c r="A586" s="19"/>
      <c r="B586" s="9"/>
      <c r="C586" s="9"/>
      <c r="D586" s="9"/>
      <c r="E586" s="9"/>
    </row>
    <row r="587" spans="1:5" ht="15">
      <c r="A587" s="19"/>
      <c r="B587" s="9"/>
      <c r="C587" s="9"/>
      <c r="D587" s="9"/>
      <c r="E587" s="9"/>
    </row>
    <row r="588" spans="1:5" ht="15">
      <c r="A588" s="19"/>
      <c r="B588" s="9"/>
      <c r="C588" s="9"/>
      <c r="D588" s="9"/>
      <c r="E588" s="9"/>
    </row>
    <row r="589" spans="1:5" ht="15">
      <c r="A589" s="19"/>
      <c r="B589" s="9"/>
      <c r="C589" s="9"/>
      <c r="D589" s="9"/>
      <c r="E589" s="9"/>
    </row>
    <row r="590" spans="1:5" ht="15">
      <c r="A590" s="19"/>
      <c r="B590" s="9"/>
      <c r="C590" s="9"/>
      <c r="D590" s="9"/>
      <c r="E590" s="9"/>
    </row>
    <row r="591" spans="1:5" ht="15">
      <c r="A591" s="19"/>
      <c r="B591" s="9"/>
      <c r="C591" s="9"/>
      <c r="D591" s="9"/>
      <c r="E591" s="9"/>
    </row>
    <row r="592" spans="1:5" ht="15">
      <c r="A592" s="19"/>
      <c r="B592" s="9"/>
      <c r="C592" s="9"/>
      <c r="D592" s="9"/>
      <c r="E592" s="9"/>
    </row>
    <row r="593" spans="1:5" ht="15">
      <c r="A593" s="19"/>
      <c r="B593" s="9"/>
      <c r="C593" s="9"/>
      <c r="D593" s="9"/>
      <c r="E593" s="9"/>
    </row>
    <row r="594" spans="1:5" ht="15">
      <c r="A594" s="19"/>
      <c r="B594" s="9"/>
      <c r="C594" s="9"/>
      <c r="D594" s="9"/>
      <c r="E594" s="9"/>
    </row>
    <row r="595" spans="1:5" ht="15">
      <c r="A595" s="19"/>
      <c r="B595" s="9"/>
      <c r="C595" s="9"/>
      <c r="D595" s="9"/>
      <c r="E595" s="9"/>
    </row>
    <row r="596" spans="1:5" ht="15">
      <c r="A596" s="19"/>
      <c r="B596" s="9"/>
      <c r="C596" s="9"/>
      <c r="D596" s="9"/>
      <c r="E596" s="9"/>
    </row>
    <row r="597" spans="1:5" ht="15">
      <c r="A597" s="19"/>
      <c r="B597" s="9"/>
      <c r="C597" s="9"/>
      <c r="D597" s="9"/>
      <c r="E597" s="9"/>
    </row>
    <row r="598" spans="1:5" ht="15">
      <c r="A598" s="19"/>
      <c r="B598" s="9"/>
      <c r="C598" s="9"/>
      <c r="D598" s="9"/>
      <c r="E598" s="9"/>
    </row>
    <row r="599" spans="1:5" ht="15">
      <c r="A599" s="19"/>
      <c r="B599" s="9"/>
      <c r="C599" s="9"/>
      <c r="D599" s="9"/>
      <c r="E599" s="9"/>
    </row>
    <row r="600" spans="1:5" ht="15">
      <c r="A600" s="19"/>
      <c r="B600" s="9"/>
      <c r="C600" s="9"/>
      <c r="D600" s="9"/>
      <c r="E600" s="9"/>
    </row>
    <row r="601" spans="1:5" ht="15">
      <c r="A601" s="19"/>
      <c r="B601" s="9"/>
      <c r="C601" s="9"/>
      <c r="D601" s="9"/>
      <c r="E601" s="9"/>
    </row>
    <row r="602" spans="1:5" ht="15">
      <c r="A602" s="19"/>
      <c r="B602" s="9"/>
      <c r="C602" s="9"/>
      <c r="D602" s="9"/>
      <c r="E602" s="9"/>
    </row>
    <row r="603" spans="1:5" ht="15">
      <c r="A603" s="19"/>
      <c r="B603" s="9"/>
      <c r="C603" s="9"/>
      <c r="D603" s="9"/>
      <c r="E603" s="9"/>
    </row>
    <row r="604" spans="1:5" ht="15">
      <c r="A604" s="19"/>
      <c r="B604" s="9"/>
      <c r="C604" s="9"/>
      <c r="D604" s="9"/>
      <c r="E604" s="9"/>
    </row>
    <row r="605" spans="1:5" ht="15">
      <c r="A605" s="19"/>
      <c r="B605" s="9"/>
      <c r="C605" s="9"/>
      <c r="D605" s="9"/>
      <c r="E605" s="9"/>
    </row>
    <row r="606" spans="1:5" ht="15">
      <c r="A606" s="19"/>
      <c r="B606" s="9"/>
      <c r="C606" s="9"/>
      <c r="D606" s="9"/>
      <c r="E606" s="9"/>
    </row>
    <row r="607" spans="1:5" ht="15">
      <c r="A607" s="19"/>
      <c r="B607" s="9"/>
      <c r="C607" s="9"/>
      <c r="D607" s="9"/>
      <c r="E607" s="9"/>
    </row>
    <row r="608" spans="1:5" ht="15">
      <c r="A608" s="19"/>
      <c r="B608" s="9"/>
      <c r="C608" s="9"/>
      <c r="D608" s="9"/>
      <c r="E608" s="9"/>
    </row>
    <row r="609" spans="1:5" ht="15">
      <c r="A609" s="19"/>
      <c r="B609" s="9"/>
      <c r="C609" s="9"/>
      <c r="D609" s="9"/>
      <c r="E609" s="9"/>
    </row>
    <row r="610" spans="1:5" ht="15">
      <c r="A610" s="19"/>
      <c r="B610" s="9"/>
      <c r="C610" s="9"/>
      <c r="D610" s="9"/>
      <c r="E610" s="9"/>
    </row>
    <row r="611" spans="1:5" ht="15">
      <c r="A611" s="19"/>
      <c r="B611" s="9"/>
      <c r="C611" s="9"/>
      <c r="D611" s="9"/>
      <c r="E611" s="9"/>
    </row>
    <row r="612" spans="1:5" ht="15">
      <c r="A612" s="19"/>
      <c r="B612" s="9"/>
      <c r="C612" s="9"/>
      <c r="D612" s="9"/>
      <c r="E612" s="9"/>
    </row>
    <row r="613" spans="1:5" ht="15">
      <c r="A613" s="19"/>
      <c r="B613" s="9"/>
      <c r="C613" s="9"/>
      <c r="D613" s="9"/>
      <c r="E613" s="9"/>
    </row>
    <row r="614" spans="1:5" ht="15">
      <c r="A614" s="19"/>
      <c r="B614" s="9"/>
      <c r="C614" s="9"/>
      <c r="D614" s="9"/>
      <c r="E614" s="9"/>
    </row>
    <row r="615" spans="1:5" ht="15">
      <c r="A615" s="19"/>
      <c r="B615" s="9"/>
      <c r="C615" s="9"/>
      <c r="D615" s="9"/>
      <c r="E615" s="9"/>
    </row>
    <row r="616" spans="1:5" ht="15">
      <c r="A616" s="19"/>
      <c r="B616" s="9"/>
      <c r="C616" s="9"/>
      <c r="D616" s="9"/>
      <c r="E616" s="9"/>
    </row>
    <row r="617" spans="1:5" ht="15">
      <c r="A617" s="19"/>
      <c r="B617" s="9"/>
      <c r="C617" s="9"/>
      <c r="D617" s="9"/>
      <c r="E617" s="9"/>
    </row>
    <row r="618" spans="1:5" ht="15">
      <c r="A618" s="19"/>
      <c r="B618" s="9"/>
      <c r="C618" s="9"/>
      <c r="D618" s="9"/>
      <c r="E618" s="9"/>
    </row>
    <row r="619" spans="1:5" ht="15">
      <c r="A619" s="19"/>
      <c r="B619" s="9"/>
      <c r="C619" s="9"/>
      <c r="D619" s="9"/>
      <c r="E619" s="9"/>
    </row>
    <row r="620" spans="1:5" ht="15">
      <c r="A620" s="19"/>
      <c r="B620" s="9"/>
      <c r="C620" s="9"/>
      <c r="D620" s="9"/>
      <c r="E620" s="9"/>
    </row>
    <row r="621" spans="1:5" ht="15">
      <c r="A621" s="19"/>
      <c r="B621" s="9"/>
      <c r="C621" s="9"/>
      <c r="D621" s="9"/>
      <c r="E621" s="9"/>
    </row>
    <row r="622" spans="1:5" ht="15">
      <c r="A622" s="19"/>
      <c r="B622" s="9"/>
      <c r="C622" s="9"/>
      <c r="D622" s="9"/>
      <c r="E622" s="9"/>
    </row>
    <row r="623" spans="1:5" ht="15">
      <c r="A623" s="19"/>
      <c r="B623" s="9"/>
      <c r="C623" s="9"/>
      <c r="D623" s="9"/>
      <c r="E623" s="9"/>
    </row>
    <row r="624" spans="1:5" ht="15">
      <c r="A624" s="19"/>
      <c r="B624" s="9"/>
      <c r="C624" s="9"/>
      <c r="D624" s="9"/>
      <c r="E624" s="9"/>
    </row>
    <row r="625" spans="1:5" ht="15">
      <c r="A625" s="19"/>
      <c r="B625" s="9"/>
      <c r="C625" s="9"/>
      <c r="D625" s="9"/>
      <c r="E625" s="9"/>
    </row>
    <row r="626" spans="1:5" ht="15">
      <c r="A626" s="19"/>
      <c r="B626" s="9"/>
      <c r="C626" s="9"/>
      <c r="D626" s="9"/>
      <c r="E626" s="9"/>
    </row>
    <row r="627" spans="1:5" ht="15">
      <c r="A627" s="19"/>
      <c r="B627" s="9"/>
      <c r="C627" s="9"/>
      <c r="D627" s="9"/>
      <c r="E627" s="9"/>
    </row>
    <row r="628" spans="1:5" ht="15">
      <c r="A628" s="19"/>
      <c r="B628" s="9"/>
      <c r="C628" s="9"/>
      <c r="D628" s="9"/>
      <c r="E628" s="9"/>
    </row>
    <row r="629" spans="1:5" ht="15">
      <c r="A629" s="19"/>
      <c r="B629" s="9"/>
      <c r="C629" s="9"/>
      <c r="D629" s="9"/>
      <c r="E629" s="9"/>
    </row>
    <row r="630" spans="1:5" ht="15">
      <c r="A630" s="19"/>
      <c r="B630" s="9"/>
      <c r="C630" s="9"/>
      <c r="D630" s="9"/>
      <c r="E630" s="9"/>
    </row>
    <row r="631" spans="1:5" ht="15">
      <c r="A631" s="19"/>
      <c r="B631" s="9"/>
      <c r="C631" s="9"/>
      <c r="D631" s="9"/>
      <c r="E631" s="9"/>
    </row>
    <row r="632" spans="1:5" ht="15">
      <c r="A632" s="19"/>
      <c r="B632" s="9"/>
      <c r="C632" s="9"/>
      <c r="D632" s="9"/>
      <c r="E632" s="9"/>
    </row>
    <row r="633" spans="1:5" ht="15">
      <c r="A633" s="19"/>
      <c r="B633" s="9"/>
      <c r="C633" s="9"/>
      <c r="D633" s="9"/>
      <c r="E633" s="9"/>
    </row>
    <row r="634" spans="1:5" ht="15">
      <c r="A634" s="19"/>
      <c r="B634" s="9"/>
      <c r="C634" s="9"/>
      <c r="D634" s="9"/>
      <c r="E634" s="9"/>
    </row>
    <row r="635" spans="1:5" ht="15">
      <c r="A635" s="19"/>
      <c r="B635" s="9"/>
      <c r="C635" s="9"/>
      <c r="D635" s="9"/>
      <c r="E635" s="9"/>
    </row>
    <row r="636" spans="1:5" ht="15">
      <c r="A636" s="19"/>
      <c r="B636" s="9"/>
      <c r="C636" s="9"/>
      <c r="D636" s="9"/>
      <c r="E636" s="9"/>
    </row>
    <row r="637" spans="1:5" ht="15">
      <c r="A637" s="19"/>
      <c r="B637" s="9"/>
      <c r="C637" s="9"/>
      <c r="D637" s="9"/>
      <c r="E637" s="9"/>
    </row>
    <row r="638" spans="1:5" ht="15">
      <c r="A638" s="19"/>
      <c r="B638" s="9"/>
      <c r="C638" s="9"/>
      <c r="D638" s="9"/>
      <c r="E638" s="9"/>
    </row>
    <row r="639" spans="1:5" ht="15">
      <c r="A639" s="19"/>
      <c r="B639" s="9"/>
      <c r="C639" s="9"/>
      <c r="D639" s="9"/>
      <c r="E639" s="9"/>
    </row>
    <row r="640" spans="1:5" ht="15">
      <c r="A640" s="19"/>
      <c r="B640" s="9"/>
      <c r="C640" s="9"/>
      <c r="D640" s="9"/>
      <c r="E640" s="9"/>
    </row>
    <row r="641" spans="1:5" ht="15">
      <c r="A641" s="19"/>
      <c r="B641" s="9"/>
      <c r="C641" s="9"/>
      <c r="D641" s="9"/>
      <c r="E641" s="9"/>
    </row>
    <row r="642" spans="1:5" ht="15">
      <c r="A642" s="19"/>
      <c r="B642" s="9"/>
      <c r="C642" s="9"/>
      <c r="D642" s="9"/>
      <c r="E642" s="9"/>
    </row>
    <row r="643" spans="1:5" ht="15">
      <c r="A643" s="19"/>
      <c r="B643" s="9"/>
      <c r="C643" s="9"/>
      <c r="D643" s="9"/>
      <c r="E643" s="9"/>
    </row>
    <row r="644" spans="1:5" ht="15">
      <c r="A644" s="19"/>
      <c r="B644" s="9"/>
      <c r="C644" s="9"/>
      <c r="D644" s="9"/>
      <c r="E644" s="9"/>
    </row>
    <row r="645" spans="1:5" ht="15">
      <c r="A645" s="19"/>
      <c r="B645" s="9"/>
      <c r="C645" s="9"/>
      <c r="D645" s="9"/>
      <c r="E645" s="9"/>
    </row>
    <row r="646" spans="1:5" ht="15">
      <c r="A646" s="19"/>
      <c r="B646" s="9"/>
      <c r="C646" s="9"/>
      <c r="D646" s="9"/>
      <c r="E646" s="9"/>
    </row>
    <row r="647" spans="1:5" ht="15">
      <c r="A647" s="19"/>
      <c r="B647" s="9"/>
      <c r="C647" s="9"/>
      <c r="D647" s="9"/>
      <c r="E647" s="9"/>
    </row>
    <row r="648" spans="1:5" ht="15">
      <c r="A648" s="19"/>
      <c r="B648" s="9"/>
      <c r="C648" s="9"/>
      <c r="D648" s="9"/>
      <c r="E648" s="9"/>
    </row>
    <row r="649" spans="1:5" ht="15">
      <c r="A649" s="19"/>
      <c r="B649" s="9"/>
      <c r="C649" s="9"/>
      <c r="D649" s="9"/>
      <c r="E649" s="9"/>
    </row>
    <row r="650" spans="1:5" ht="15">
      <c r="A650" s="19"/>
      <c r="B650" s="9"/>
      <c r="C650" s="9"/>
      <c r="D650" s="9"/>
      <c r="E650" s="9"/>
    </row>
    <row r="651" spans="1:5" ht="15">
      <c r="A651" s="19"/>
      <c r="B651" s="9"/>
      <c r="C651" s="9"/>
      <c r="D651" s="9"/>
      <c r="E651" s="9"/>
    </row>
    <row r="652" spans="1:5" ht="15">
      <c r="A652" s="19"/>
      <c r="B652" s="9"/>
      <c r="C652" s="9"/>
      <c r="D652" s="9"/>
      <c r="E652" s="9"/>
    </row>
    <row r="653" spans="1:5" ht="15">
      <c r="A653" s="19"/>
      <c r="B653" s="9"/>
      <c r="C653" s="9"/>
      <c r="D653" s="9"/>
      <c r="E653" s="9"/>
    </row>
    <row r="654" spans="1:5" ht="15">
      <c r="A654" s="19"/>
      <c r="B654" s="9"/>
      <c r="C654" s="9"/>
      <c r="D654" s="9"/>
      <c r="E654" s="9"/>
    </row>
    <row r="655" spans="1:5" ht="15">
      <c r="A655" s="19"/>
      <c r="B655" s="9"/>
      <c r="C655" s="9"/>
      <c r="D655" s="9"/>
      <c r="E655" s="9"/>
    </row>
    <row r="656" spans="1:5" ht="15">
      <c r="A656" s="19"/>
      <c r="B656" s="9"/>
      <c r="C656" s="9"/>
      <c r="D656" s="9"/>
      <c r="E656" s="9"/>
    </row>
    <row r="657" spans="1:5" ht="15">
      <c r="A657" s="19"/>
      <c r="B657" s="9"/>
      <c r="C657" s="9"/>
      <c r="D657" s="9"/>
      <c r="E657" s="9"/>
    </row>
    <row r="658" spans="1:5" ht="15">
      <c r="A658" s="19"/>
      <c r="B658" s="9"/>
      <c r="C658" s="9"/>
      <c r="D658" s="9"/>
      <c r="E658" s="9"/>
    </row>
    <row r="659" spans="1:5" ht="15">
      <c r="A659" s="19"/>
      <c r="B659" s="9"/>
      <c r="C659" s="9"/>
      <c r="D659" s="9"/>
      <c r="E659" s="9"/>
    </row>
    <row r="660" spans="1:5" ht="15">
      <c r="A660" s="19"/>
      <c r="B660" s="9"/>
      <c r="C660" s="9"/>
      <c r="D660" s="9"/>
      <c r="E660" s="9"/>
    </row>
    <row r="661" spans="1:5" ht="15">
      <c r="A661" s="19"/>
      <c r="B661" s="9"/>
      <c r="C661" s="9"/>
      <c r="D661" s="9"/>
      <c r="E661" s="9"/>
    </row>
    <row r="662" spans="1:5" ht="15">
      <c r="A662" s="19"/>
      <c r="B662" s="9"/>
      <c r="C662" s="9"/>
      <c r="D662" s="9"/>
      <c r="E662" s="9"/>
    </row>
    <row r="663" spans="1:5" ht="15">
      <c r="A663" s="19"/>
      <c r="B663" s="9"/>
      <c r="C663" s="9"/>
      <c r="D663" s="9"/>
      <c r="E663" s="9"/>
    </row>
    <row r="664" spans="1:5" ht="15">
      <c r="A664" s="19"/>
      <c r="B664" s="9"/>
      <c r="C664" s="9"/>
      <c r="D664" s="9"/>
      <c r="E664" s="9"/>
    </row>
    <row r="665" spans="1:5" ht="15">
      <c r="A665" s="19"/>
      <c r="B665" s="9"/>
      <c r="C665" s="9"/>
      <c r="D665" s="9"/>
      <c r="E665" s="9"/>
    </row>
    <row r="666" spans="1:5" ht="15">
      <c r="A666" s="19"/>
      <c r="B666" s="9"/>
      <c r="C666" s="9"/>
      <c r="D666" s="9"/>
      <c r="E666" s="9"/>
    </row>
    <row r="667" spans="1:5" ht="15">
      <c r="A667" s="19"/>
      <c r="B667" s="9"/>
      <c r="C667" s="9"/>
      <c r="D667" s="9"/>
      <c r="E667" s="9"/>
    </row>
    <row r="668" spans="1:5" ht="15">
      <c r="A668" s="19"/>
      <c r="B668" s="9"/>
      <c r="C668" s="9"/>
      <c r="D668" s="9"/>
      <c r="E668" s="9"/>
    </row>
    <row r="669" spans="1:5" ht="15">
      <c r="A669" s="19"/>
      <c r="B669" s="9"/>
      <c r="C669" s="9"/>
      <c r="D669" s="9"/>
      <c r="E669" s="9"/>
    </row>
    <row r="670" spans="1:5" ht="15">
      <c r="A670" s="19"/>
      <c r="B670" s="9"/>
      <c r="C670" s="9"/>
      <c r="D670" s="9"/>
      <c r="E670" s="9"/>
    </row>
    <row r="671" spans="1:5" ht="15">
      <c r="A671" s="19"/>
      <c r="B671" s="9"/>
      <c r="C671" s="9"/>
      <c r="D671" s="9"/>
      <c r="E671" s="9"/>
    </row>
    <row r="672" spans="1:5" ht="15">
      <c r="A672" s="19"/>
      <c r="B672" s="9"/>
      <c r="C672" s="9"/>
      <c r="D672" s="9"/>
      <c r="E672" s="9"/>
    </row>
    <row r="673" spans="1:5" ht="15">
      <c r="A673" s="19"/>
      <c r="B673" s="9"/>
      <c r="C673" s="9"/>
      <c r="D673" s="9"/>
      <c r="E673" s="9"/>
    </row>
    <row r="674" spans="1:5" ht="15">
      <c r="A674" s="19"/>
      <c r="B674" s="9"/>
      <c r="C674" s="9"/>
      <c r="D674" s="9"/>
      <c r="E674" s="9"/>
    </row>
    <row r="675" spans="1:5" ht="15">
      <c r="A675" s="19"/>
      <c r="B675" s="9"/>
      <c r="C675" s="9"/>
      <c r="D675" s="9"/>
      <c r="E675" s="9"/>
    </row>
    <row r="676" spans="1:5" ht="15">
      <c r="A676" s="19"/>
      <c r="B676" s="9"/>
      <c r="C676" s="9"/>
      <c r="D676" s="9"/>
      <c r="E676" s="9"/>
    </row>
    <row r="677" spans="1:5" ht="15">
      <c r="A677" s="19"/>
      <c r="B677" s="9"/>
      <c r="C677" s="9"/>
      <c r="D677" s="9"/>
      <c r="E677" s="9"/>
    </row>
    <row r="678" spans="1:5" ht="15">
      <c r="A678" s="19"/>
      <c r="B678" s="9"/>
      <c r="C678" s="9"/>
      <c r="D678" s="9"/>
      <c r="E678" s="9"/>
    </row>
    <row r="679" spans="1:5" ht="15">
      <c r="A679" s="19"/>
      <c r="B679" s="9"/>
      <c r="C679" s="9"/>
      <c r="D679" s="9"/>
      <c r="E679" s="9"/>
    </row>
    <row r="680" spans="1:5" ht="15">
      <c r="A680" s="19"/>
      <c r="B680" s="9"/>
      <c r="C680" s="9"/>
      <c r="D680" s="9"/>
      <c r="E680" s="9"/>
    </row>
    <row r="681" spans="1:5" ht="15">
      <c r="A681" s="19"/>
      <c r="B681" s="9"/>
      <c r="C681" s="9"/>
      <c r="D681" s="9"/>
      <c r="E681" s="9"/>
    </row>
    <row r="682" spans="1:5" ht="15">
      <c r="A682" s="19"/>
      <c r="B682" s="9"/>
      <c r="C682" s="9"/>
      <c r="D682" s="9"/>
      <c r="E682" s="9"/>
    </row>
    <row r="683" spans="1:5" ht="15">
      <c r="A683" s="19"/>
      <c r="B683" s="9"/>
      <c r="C683" s="9"/>
      <c r="D683" s="9"/>
      <c r="E683" s="9"/>
    </row>
    <row r="684" spans="1:5" ht="15">
      <c r="A684" s="19"/>
      <c r="B684" s="9"/>
      <c r="C684" s="9"/>
      <c r="D684" s="9"/>
      <c r="E684" s="9"/>
    </row>
    <row r="685" spans="1:5" ht="15">
      <c r="A685" s="19"/>
      <c r="B685" s="9"/>
      <c r="C685" s="9"/>
      <c r="D685" s="9"/>
      <c r="E685" s="9"/>
    </row>
    <row r="686" spans="1:5" ht="15">
      <c r="A686" s="19"/>
      <c r="B686" s="9"/>
      <c r="C686" s="9"/>
      <c r="D686" s="9"/>
      <c r="E686" s="9"/>
    </row>
    <row r="687" spans="1:5" ht="15">
      <c r="A687" s="19"/>
      <c r="B687" s="9"/>
      <c r="C687" s="9"/>
      <c r="D687" s="9"/>
      <c r="E687" s="9"/>
    </row>
    <row r="688" spans="1:5" ht="15">
      <c r="A688" s="19"/>
      <c r="B688" s="9"/>
      <c r="C688" s="9"/>
      <c r="D688" s="9"/>
      <c r="E688" s="9"/>
    </row>
    <row r="689" spans="1:5" ht="15">
      <c r="A689" s="19"/>
      <c r="B689" s="9"/>
      <c r="C689" s="9"/>
      <c r="D689" s="9"/>
      <c r="E689" s="9"/>
    </row>
    <row r="690" spans="1:5" ht="15">
      <c r="A690" s="19"/>
      <c r="B690" s="9"/>
      <c r="C690" s="9"/>
      <c r="D690" s="9"/>
      <c r="E690" s="9"/>
    </row>
    <row r="691" spans="1:5" ht="15">
      <c r="A691" s="19"/>
      <c r="B691" s="9"/>
      <c r="C691" s="9"/>
      <c r="D691" s="9"/>
      <c r="E691" s="9"/>
    </row>
    <row r="692" spans="1:5" ht="15">
      <c r="A692" s="19"/>
      <c r="B692" s="9"/>
      <c r="C692" s="9"/>
      <c r="D692" s="9"/>
      <c r="E692" s="9"/>
    </row>
    <row r="693" spans="1:5" ht="15">
      <c r="A693" s="19"/>
      <c r="B693" s="9"/>
      <c r="C693" s="9"/>
      <c r="D693" s="9"/>
      <c r="E693" s="9"/>
    </row>
    <row r="694" spans="1:5" ht="15">
      <c r="A694" s="19"/>
      <c r="B694" s="9"/>
      <c r="C694" s="9"/>
      <c r="D694" s="9"/>
      <c r="E694" s="9"/>
    </row>
    <row r="695" spans="1:5" ht="15">
      <c r="A695" s="19"/>
      <c r="B695" s="9"/>
      <c r="C695" s="9"/>
      <c r="D695" s="9"/>
      <c r="E695" s="9"/>
    </row>
    <row r="696" spans="1:5" ht="15">
      <c r="A696" s="19"/>
      <c r="B696" s="9"/>
      <c r="C696" s="9"/>
      <c r="D696" s="9"/>
      <c r="E696" s="9"/>
    </row>
    <row r="697" spans="1:5" ht="15">
      <c r="A697" s="19"/>
      <c r="B697" s="9"/>
      <c r="C697" s="9"/>
      <c r="D697" s="9"/>
      <c r="E697" s="9"/>
    </row>
    <row r="698" spans="1:5" ht="15">
      <c r="A698" s="19"/>
      <c r="B698" s="9"/>
      <c r="C698" s="9"/>
      <c r="D698" s="9"/>
      <c r="E698" s="9"/>
    </row>
    <row r="699" spans="1:5" ht="15">
      <c r="A699" s="19"/>
      <c r="B699" s="9"/>
      <c r="C699" s="9"/>
      <c r="D699" s="9"/>
      <c r="E699" s="9"/>
    </row>
    <row r="700" spans="1:5" ht="15">
      <c r="A700" s="19"/>
      <c r="B700" s="9"/>
      <c r="C700" s="9"/>
      <c r="D700" s="9"/>
      <c r="E700" s="9"/>
    </row>
    <row r="701" spans="1:5" ht="15">
      <c r="A701" s="19"/>
      <c r="B701" s="9"/>
      <c r="C701" s="9"/>
      <c r="D701" s="9"/>
      <c r="E701" s="9"/>
    </row>
    <row r="702" spans="1:5" ht="15">
      <c r="A702" s="19"/>
      <c r="B702" s="9"/>
      <c r="C702" s="9"/>
      <c r="D702" s="9"/>
      <c r="E702" s="9"/>
    </row>
    <row r="703" spans="1:5" ht="15">
      <c r="A703" s="19"/>
      <c r="B703" s="9"/>
      <c r="C703" s="9"/>
      <c r="D703" s="9"/>
      <c r="E703" s="9"/>
    </row>
    <row r="704" spans="1:5" ht="15">
      <c r="A704" s="19"/>
      <c r="B704" s="9"/>
      <c r="C704" s="9"/>
      <c r="D704" s="9"/>
      <c r="E704" s="9"/>
    </row>
    <row r="705" spans="1:5" ht="15">
      <c r="A705" s="19"/>
      <c r="B705" s="9"/>
      <c r="C705" s="9"/>
      <c r="D705" s="9"/>
      <c r="E705" s="9"/>
    </row>
    <row r="706" spans="1:5" ht="15">
      <c r="A706" s="19"/>
      <c r="B706" s="9"/>
      <c r="C706" s="9"/>
      <c r="D706" s="9"/>
      <c r="E706" s="9"/>
    </row>
    <row r="707" spans="1:5" ht="15">
      <c r="A707" s="19"/>
      <c r="B707" s="9"/>
      <c r="C707" s="9"/>
      <c r="D707" s="9"/>
      <c r="E707" s="9"/>
    </row>
    <row r="708" spans="1:5" ht="15">
      <c r="A708" s="19"/>
      <c r="B708" s="9"/>
      <c r="C708" s="9"/>
      <c r="D708" s="9"/>
      <c r="E708" s="9"/>
    </row>
    <row r="709" spans="1:5" ht="15">
      <c r="A709" s="19"/>
      <c r="B709" s="9"/>
      <c r="C709" s="9"/>
      <c r="D709" s="9"/>
      <c r="E709" s="9"/>
    </row>
    <row r="710" spans="1:5" ht="15">
      <c r="A710" s="19"/>
      <c r="B710" s="9"/>
      <c r="C710" s="9"/>
      <c r="D710" s="9"/>
      <c r="E710" s="9"/>
    </row>
    <row r="711" spans="1:5" ht="15">
      <c r="A711" s="19"/>
      <c r="B711" s="9"/>
      <c r="C711" s="9"/>
      <c r="D711" s="9"/>
      <c r="E711" s="9"/>
    </row>
    <row r="712" spans="1:5" ht="15">
      <c r="A712" s="19"/>
      <c r="B712" s="9"/>
      <c r="C712" s="9"/>
      <c r="D712" s="9"/>
      <c r="E712" s="9"/>
    </row>
    <row r="713" spans="1:5" ht="15">
      <c r="A713" s="19"/>
      <c r="B713" s="9"/>
      <c r="C713" s="9"/>
      <c r="D713" s="9"/>
      <c r="E713" s="9"/>
    </row>
    <row r="714" spans="1:5" ht="15">
      <c r="A714" s="19"/>
      <c r="B714" s="9"/>
      <c r="C714" s="9"/>
      <c r="D714" s="9"/>
      <c r="E714" s="9"/>
    </row>
    <row r="715" spans="1:5" ht="15">
      <c r="A715" s="19"/>
      <c r="B715" s="9"/>
      <c r="C715" s="9"/>
      <c r="D715" s="9"/>
      <c r="E715" s="9"/>
    </row>
    <row r="716" spans="1:5" ht="15">
      <c r="A716" s="19"/>
      <c r="B716" s="9"/>
      <c r="C716" s="9"/>
      <c r="D716" s="9"/>
      <c r="E716" s="9"/>
    </row>
    <row r="717" spans="1:5" ht="15">
      <c r="A717" s="19"/>
      <c r="B717" s="9"/>
      <c r="C717" s="9"/>
      <c r="D717" s="9"/>
      <c r="E717" s="9"/>
    </row>
    <row r="718" spans="1:5" ht="15">
      <c r="A718" s="19"/>
      <c r="B718" s="9"/>
      <c r="C718" s="9"/>
      <c r="D718" s="9"/>
      <c r="E718" s="9"/>
    </row>
    <row r="719" spans="1:5" ht="15">
      <c r="A719" s="19"/>
      <c r="B719" s="9"/>
      <c r="C719" s="9"/>
      <c r="D719" s="9"/>
      <c r="E719" s="9"/>
    </row>
    <row r="720" spans="1:5" ht="15">
      <c r="A720" s="19"/>
      <c r="B720" s="9"/>
      <c r="C720" s="9"/>
      <c r="D720" s="9"/>
      <c r="E720" s="9"/>
    </row>
    <row r="721" spans="1:5" ht="15">
      <c r="A721" s="19"/>
      <c r="B721" s="9"/>
      <c r="C721" s="9"/>
      <c r="D721" s="9"/>
      <c r="E721" s="9"/>
    </row>
    <row r="722" spans="1:5" ht="15">
      <c r="A722" s="19"/>
      <c r="B722" s="9"/>
      <c r="C722" s="9"/>
      <c r="D722" s="9"/>
      <c r="E722" s="9"/>
    </row>
    <row r="723" spans="1:5" ht="15">
      <c r="A723" s="19"/>
      <c r="B723" s="9"/>
      <c r="C723" s="9"/>
      <c r="D723" s="9"/>
      <c r="E723" s="9"/>
    </row>
    <row r="724" spans="1:5" ht="15">
      <c r="A724" s="19"/>
      <c r="B724" s="9"/>
      <c r="C724" s="9"/>
      <c r="D724" s="9"/>
      <c r="E724" s="9"/>
    </row>
    <row r="725" spans="1:5" ht="15">
      <c r="A725" s="19"/>
      <c r="B725" s="9"/>
      <c r="C725" s="9"/>
      <c r="D725" s="9"/>
      <c r="E725" s="9"/>
    </row>
    <row r="726" spans="1:5" ht="15">
      <c r="A726" s="19"/>
      <c r="B726" s="9"/>
      <c r="C726" s="9"/>
      <c r="D726" s="9"/>
      <c r="E726" s="9"/>
    </row>
    <row r="727" spans="1:5" ht="15">
      <c r="A727" s="19"/>
      <c r="B727" s="9"/>
      <c r="C727" s="9"/>
      <c r="D727" s="9"/>
      <c r="E727" s="9"/>
    </row>
    <row r="728" spans="1:5" ht="15">
      <c r="A728" s="19"/>
      <c r="B728" s="9"/>
      <c r="C728" s="9"/>
      <c r="D728" s="9"/>
      <c r="E728" s="9"/>
    </row>
    <row r="729" spans="1:5" ht="15">
      <c r="A729" s="19"/>
      <c r="B729" s="9"/>
      <c r="C729" s="9"/>
      <c r="D729" s="9"/>
      <c r="E729" s="9"/>
    </row>
    <row r="730" spans="1:5" ht="15">
      <c r="A730" s="19"/>
      <c r="B730" s="9"/>
      <c r="C730" s="9"/>
      <c r="D730" s="9"/>
      <c r="E730" s="9"/>
    </row>
    <row r="731" spans="1:5" ht="15">
      <c r="A731" s="19"/>
      <c r="B731" s="9"/>
      <c r="C731" s="9"/>
      <c r="D731" s="9"/>
      <c r="E731" s="9"/>
    </row>
    <row r="732" spans="1:5" ht="15">
      <c r="A732" s="19"/>
      <c r="B732" s="9"/>
      <c r="C732" s="9"/>
      <c r="D732" s="9"/>
      <c r="E732" s="9"/>
    </row>
    <row r="733" spans="1:5" ht="15">
      <c r="A733" s="19"/>
      <c r="B733" s="9"/>
      <c r="C733" s="9"/>
      <c r="D733" s="9"/>
      <c r="E733" s="9"/>
    </row>
    <row r="734" spans="1:5" ht="15">
      <c r="A734" s="19"/>
      <c r="B734" s="9"/>
      <c r="C734" s="9"/>
      <c r="D734" s="9"/>
      <c r="E734" s="9"/>
    </row>
    <row r="735" spans="1:5" ht="15">
      <c r="A735" s="19"/>
      <c r="B735" s="9"/>
      <c r="C735" s="9"/>
      <c r="D735" s="9"/>
      <c r="E735" s="9"/>
    </row>
    <row r="736" spans="1:5" ht="15">
      <c r="A736" s="19"/>
      <c r="B736" s="9"/>
      <c r="C736" s="9"/>
      <c r="D736" s="9"/>
      <c r="E736" s="9"/>
    </row>
    <row r="737" spans="1:5" ht="15">
      <c r="A737" s="19"/>
      <c r="B737" s="9"/>
      <c r="C737" s="9"/>
      <c r="D737" s="9"/>
      <c r="E737" s="9"/>
    </row>
    <row r="738" spans="1:5" ht="15">
      <c r="A738" s="19"/>
      <c r="B738" s="9"/>
      <c r="C738" s="9"/>
      <c r="D738" s="9"/>
      <c r="E738" s="9"/>
    </row>
    <row r="739" spans="1:5" ht="15">
      <c r="A739" s="19"/>
      <c r="B739" s="9"/>
      <c r="C739" s="9"/>
      <c r="D739" s="9"/>
      <c r="E739" s="9"/>
    </row>
    <row r="740" spans="1:5" ht="15">
      <c r="A740" s="19"/>
      <c r="B740" s="9"/>
      <c r="C740" s="9"/>
      <c r="D740" s="9"/>
      <c r="E740" s="9"/>
    </row>
    <row r="741" spans="1:5" ht="15">
      <c r="A741" s="19"/>
      <c r="B741" s="9"/>
      <c r="C741" s="9"/>
      <c r="D741" s="9"/>
      <c r="E741" s="9"/>
    </row>
    <row r="742" spans="1:5" ht="15">
      <c r="A742" s="19"/>
      <c r="B742" s="9"/>
      <c r="C742" s="9"/>
      <c r="D742" s="9"/>
      <c r="E742" s="9"/>
    </row>
    <row r="743" spans="1:5" ht="15">
      <c r="A743" s="19"/>
      <c r="B743" s="9"/>
      <c r="C743" s="9"/>
      <c r="D743" s="9"/>
      <c r="E743" s="9"/>
    </row>
    <row r="744" spans="1:5" ht="15">
      <c r="A744" s="19"/>
      <c r="B744" s="9"/>
      <c r="C744" s="9"/>
      <c r="D744" s="9"/>
      <c r="E744" s="9"/>
    </row>
    <row r="745" spans="1:5" ht="15">
      <c r="A745" s="19"/>
      <c r="B745" s="9"/>
      <c r="C745" s="9"/>
      <c r="D745" s="9"/>
      <c r="E745" s="9"/>
    </row>
    <row r="746" spans="1:5" ht="15">
      <c r="A746" s="19"/>
      <c r="B746" s="9"/>
      <c r="C746" s="9"/>
      <c r="D746" s="9"/>
      <c r="E746" s="9"/>
    </row>
    <row r="747" spans="1:5" ht="15">
      <c r="A747" s="19"/>
      <c r="B747" s="9"/>
      <c r="C747" s="9"/>
      <c r="D747" s="9"/>
      <c r="E747" s="9"/>
    </row>
    <row r="748" spans="1:5" ht="15">
      <c r="A748" s="19"/>
      <c r="B748" s="9"/>
      <c r="C748" s="9"/>
      <c r="D748" s="9"/>
      <c r="E748" s="9"/>
    </row>
    <row r="749" spans="1:5" ht="15">
      <c r="A749" s="19"/>
      <c r="B749" s="9"/>
      <c r="C749" s="9"/>
      <c r="D749" s="9"/>
      <c r="E749" s="9"/>
    </row>
    <row r="750" spans="1:5" ht="15">
      <c r="A750" s="19"/>
      <c r="B750" s="9"/>
      <c r="C750" s="9"/>
      <c r="D750" s="9"/>
      <c r="E750" s="9"/>
    </row>
    <row r="751" spans="1:5" ht="15">
      <c r="A751" s="19"/>
      <c r="B751" s="9"/>
      <c r="C751" s="9"/>
      <c r="D751" s="9"/>
      <c r="E751" s="9"/>
    </row>
    <row r="752" spans="1:5" ht="15">
      <c r="A752" s="19"/>
      <c r="B752" s="9"/>
      <c r="C752" s="9"/>
      <c r="D752" s="9"/>
      <c r="E752" s="9"/>
    </row>
    <row r="753" spans="1:5" ht="15">
      <c r="A753" s="19"/>
      <c r="B753" s="9"/>
      <c r="C753" s="9"/>
      <c r="D753" s="9"/>
      <c r="E753" s="9"/>
    </row>
    <row r="754" spans="1:5" ht="15">
      <c r="A754" s="19"/>
      <c r="B754" s="9"/>
      <c r="C754" s="9"/>
      <c r="D754" s="9"/>
      <c r="E754" s="9"/>
    </row>
    <row r="755" spans="1:5" ht="15">
      <c r="A755" s="19"/>
      <c r="B755" s="9"/>
      <c r="C755" s="9"/>
      <c r="D755" s="9"/>
      <c r="E755" s="9"/>
    </row>
    <row r="756" spans="1:5" ht="15">
      <c r="A756" s="19"/>
      <c r="B756" s="9"/>
      <c r="C756" s="9"/>
      <c r="D756" s="9"/>
      <c r="E756" s="9"/>
    </row>
    <row r="757" spans="1:5" ht="15">
      <c r="A757" s="19"/>
      <c r="B757" s="9"/>
      <c r="C757" s="9"/>
      <c r="D757" s="9"/>
      <c r="E757" s="9"/>
    </row>
    <row r="758" spans="1:5" ht="15">
      <c r="A758" s="19"/>
      <c r="B758" s="9"/>
      <c r="C758" s="9"/>
      <c r="D758" s="9"/>
      <c r="E758" s="9"/>
    </row>
    <row r="759" spans="1:5" ht="15">
      <c r="A759" s="19"/>
      <c r="B759" s="9"/>
      <c r="C759" s="9"/>
      <c r="D759" s="9"/>
      <c r="E759" s="9"/>
    </row>
    <row r="760" spans="1:5" ht="15">
      <c r="A760" s="19"/>
      <c r="B760" s="9"/>
      <c r="C760" s="9"/>
      <c r="D760" s="9"/>
      <c r="E760" s="9"/>
    </row>
    <row r="761" spans="1:5" ht="15">
      <c r="A761" s="19"/>
      <c r="B761" s="9"/>
      <c r="C761" s="9"/>
      <c r="D761" s="9"/>
      <c r="E761" s="9"/>
    </row>
    <row r="762" spans="1:5" ht="15">
      <c r="A762" s="19"/>
      <c r="B762" s="9"/>
      <c r="C762" s="9"/>
      <c r="D762" s="9"/>
      <c r="E762" s="9"/>
    </row>
    <row r="763" spans="1:5" ht="15">
      <c r="A763" s="19"/>
      <c r="B763" s="9"/>
      <c r="C763" s="9"/>
      <c r="D763" s="9"/>
      <c r="E763" s="9"/>
    </row>
    <row r="764" spans="1:5" ht="15">
      <c r="A764" s="19"/>
      <c r="B764" s="9"/>
      <c r="C764" s="9"/>
      <c r="D764" s="9"/>
      <c r="E764" s="9"/>
    </row>
    <row r="765" spans="1:5" ht="15">
      <c r="A765" s="19"/>
      <c r="B765" s="9"/>
      <c r="C765" s="9"/>
      <c r="D765" s="9"/>
      <c r="E765" s="9"/>
    </row>
    <row r="766" spans="1:5" ht="15">
      <c r="A766" s="19"/>
      <c r="B766" s="9"/>
      <c r="C766" s="9"/>
      <c r="D766" s="9"/>
      <c r="E766" s="9"/>
    </row>
    <row r="767" spans="1:5" ht="15">
      <c r="A767" s="19"/>
      <c r="B767" s="9"/>
      <c r="C767" s="9"/>
      <c r="D767" s="9"/>
      <c r="E767" s="9"/>
    </row>
    <row r="768" spans="1:5" ht="15">
      <c r="A768" s="19"/>
      <c r="B768" s="9"/>
      <c r="C768" s="9"/>
      <c r="D768" s="9"/>
      <c r="E768" s="9"/>
    </row>
    <row r="769" spans="1:5" ht="15">
      <c r="A769" s="19"/>
      <c r="B769" s="9"/>
      <c r="C769" s="9"/>
      <c r="D769" s="9"/>
      <c r="E769" s="9"/>
    </row>
    <row r="770" spans="1:5" ht="15">
      <c r="A770" s="19"/>
      <c r="B770" s="9"/>
      <c r="C770" s="9"/>
      <c r="D770" s="9"/>
      <c r="E770" s="9"/>
    </row>
    <row r="771" spans="1:5" ht="15">
      <c r="A771" s="19"/>
      <c r="B771" s="9"/>
      <c r="C771" s="9"/>
      <c r="D771" s="9"/>
      <c r="E771" s="9"/>
    </row>
    <row r="772" spans="1:5" ht="15">
      <c r="A772" s="19"/>
      <c r="B772" s="9"/>
      <c r="C772" s="9"/>
      <c r="D772" s="9"/>
      <c r="E772" s="9"/>
    </row>
    <row r="773" spans="1:5" ht="15">
      <c r="A773" s="19"/>
      <c r="B773" s="9"/>
      <c r="C773" s="9"/>
      <c r="D773" s="9"/>
      <c r="E773" s="9"/>
    </row>
    <row r="774" spans="1:5" ht="15">
      <c r="A774" s="19"/>
      <c r="B774" s="9"/>
      <c r="C774" s="9"/>
      <c r="D774" s="9"/>
      <c r="E774" s="9"/>
    </row>
    <row r="775" spans="1:5" ht="15">
      <c r="A775" s="19"/>
      <c r="B775" s="9"/>
      <c r="C775" s="9"/>
      <c r="D775" s="9"/>
      <c r="E775" s="9"/>
    </row>
    <row r="776" spans="1:5" ht="15">
      <c r="A776" s="19"/>
      <c r="B776" s="9"/>
      <c r="C776" s="9"/>
      <c r="D776" s="9"/>
      <c r="E776" s="9"/>
    </row>
    <row r="777" spans="1:5" ht="15">
      <c r="A777" s="19"/>
      <c r="B777" s="9"/>
      <c r="C777" s="9"/>
      <c r="D777" s="9"/>
      <c r="E777" s="9"/>
    </row>
    <row r="778" spans="1:5" ht="15">
      <c r="A778" s="19"/>
      <c r="B778" s="9"/>
      <c r="C778" s="9"/>
      <c r="D778" s="9"/>
      <c r="E778" s="9"/>
    </row>
    <row r="779" spans="1:5" ht="15">
      <c r="A779" s="19"/>
      <c r="B779" s="9"/>
      <c r="C779" s="9"/>
      <c r="D779" s="9"/>
      <c r="E779" s="9"/>
    </row>
    <row r="780" spans="1:5" ht="15">
      <c r="A780" s="19"/>
      <c r="B780" s="9"/>
      <c r="C780" s="9"/>
      <c r="D780" s="9"/>
      <c r="E780" s="9"/>
    </row>
    <row r="781" spans="1:5" ht="15">
      <c r="A781" s="19"/>
      <c r="B781" s="9"/>
      <c r="C781" s="9"/>
      <c r="D781" s="9"/>
      <c r="E781" s="9"/>
    </row>
    <row r="782" spans="1:5" ht="15">
      <c r="A782" s="19"/>
      <c r="B782" s="9"/>
      <c r="C782" s="9"/>
      <c r="D782" s="9"/>
      <c r="E782" s="9"/>
    </row>
    <row r="783" spans="1:5" ht="15">
      <c r="A783" s="19"/>
      <c r="B783" s="9"/>
      <c r="C783" s="9"/>
      <c r="D783" s="9"/>
      <c r="E783" s="9"/>
    </row>
    <row r="784" spans="1:5" ht="15">
      <c r="A784" s="19"/>
      <c r="B784" s="9"/>
      <c r="C784" s="9"/>
      <c r="D784" s="9"/>
      <c r="E784" s="9"/>
    </row>
    <row r="785" spans="1:5" ht="15">
      <c r="A785" s="19"/>
      <c r="B785" s="9"/>
      <c r="C785" s="9"/>
      <c r="D785" s="9"/>
      <c r="E785" s="9"/>
    </row>
    <row r="786" spans="1:5" ht="15">
      <c r="A786" s="19"/>
      <c r="B786" s="9"/>
      <c r="C786" s="9"/>
      <c r="D786" s="9"/>
      <c r="E786" s="9"/>
    </row>
    <row r="787" spans="1:5" ht="15">
      <c r="A787" s="19"/>
      <c r="B787" s="9"/>
      <c r="C787" s="9"/>
      <c r="D787" s="9"/>
      <c r="E787" s="9"/>
    </row>
    <row r="788" spans="1:5" ht="15">
      <c r="A788" s="19"/>
      <c r="B788" s="9"/>
      <c r="C788" s="9"/>
      <c r="D788" s="9"/>
      <c r="E788" s="9"/>
    </row>
    <row r="789" spans="1:5" ht="15">
      <c r="A789" s="19"/>
      <c r="B789" s="9"/>
      <c r="C789" s="9"/>
      <c r="D789" s="9"/>
      <c r="E789" s="9"/>
    </row>
    <row r="790" spans="1:5" ht="15">
      <c r="A790" s="19"/>
      <c r="B790" s="9"/>
      <c r="C790" s="9"/>
      <c r="D790" s="9"/>
      <c r="E790" s="9"/>
    </row>
    <row r="791" spans="1:5" ht="15">
      <c r="A791" s="19"/>
      <c r="B791" s="9"/>
      <c r="C791" s="9"/>
      <c r="D791" s="9"/>
      <c r="E791" s="9"/>
    </row>
    <row r="792" spans="1:5" ht="15">
      <c r="A792" s="19"/>
      <c r="B792" s="9"/>
      <c r="C792" s="9"/>
      <c r="D792" s="9"/>
      <c r="E792" s="9"/>
    </row>
    <row r="793" spans="1:5" ht="15">
      <c r="A793" s="19"/>
      <c r="B793" s="9"/>
      <c r="C793" s="9"/>
      <c r="D793" s="9"/>
      <c r="E793" s="9"/>
    </row>
    <row r="794" spans="1:5" ht="15">
      <c r="A794" s="19"/>
      <c r="B794" s="9"/>
      <c r="C794" s="9"/>
      <c r="D794" s="9"/>
      <c r="E794" s="9"/>
    </row>
    <row r="795" spans="1:5" ht="15">
      <c r="A795" s="19"/>
      <c r="B795" s="9"/>
      <c r="C795" s="9"/>
      <c r="D795" s="9"/>
      <c r="E795" s="9"/>
    </row>
    <row r="796" spans="1:5" ht="15">
      <c r="A796" s="19"/>
      <c r="B796" s="9"/>
      <c r="C796" s="9"/>
      <c r="D796" s="9"/>
      <c r="E796" s="9"/>
    </row>
    <row r="797" spans="1:5" ht="15">
      <c r="A797" s="19"/>
      <c r="B797" s="9"/>
      <c r="C797" s="9"/>
      <c r="D797" s="9"/>
      <c r="E797" s="9"/>
    </row>
    <row r="798" spans="1:5" ht="15">
      <c r="A798" s="19"/>
      <c r="B798" s="9"/>
      <c r="C798" s="9"/>
      <c r="D798" s="9"/>
      <c r="E798" s="9"/>
    </row>
    <row r="799" spans="1:5" ht="15">
      <c r="A799" s="19"/>
      <c r="B799" s="9"/>
      <c r="C799" s="9"/>
      <c r="D799" s="9"/>
      <c r="E799" s="9"/>
    </row>
    <row r="800" spans="1:5" ht="15">
      <c r="A800" s="19"/>
      <c r="B800" s="9"/>
      <c r="C800" s="9"/>
      <c r="D800" s="9"/>
      <c r="E800" s="9"/>
    </row>
    <row r="801" spans="1:5" ht="15">
      <c r="A801" s="19"/>
      <c r="B801" s="9"/>
      <c r="C801" s="9"/>
      <c r="D801" s="9"/>
      <c r="E801" s="9"/>
    </row>
    <row r="802" spans="1:5" ht="15">
      <c r="A802" s="19"/>
      <c r="B802" s="9"/>
      <c r="C802" s="9"/>
      <c r="D802" s="9"/>
      <c r="E802" s="9"/>
    </row>
    <row r="803" spans="1:5" ht="15">
      <c r="A803" s="19"/>
      <c r="B803" s="9"/>
      <c r="C803" s="9"/>
      <c r="D803" s="9"/>
      <c r="E803" s="9"/>
    </row>
    <row r="804" spans="1:5" ht="15">
      <c r="A804" s="19"/>
      <c r="B804" s="9"/>
      <c r="C804" s="9"/>
      <c r="D804" s="9"/>
      <c r="E804" s="9"/>
    </row>
    <row r="805" spans="1:5" ht="15">
      <c r="A805" s="19"/>
      <c r="B805" s="9"/>
      <c r="C805" s="9"/>
      <c r="D805" s="9"/>
      <c r="E805" s="9"/>
    </row>
    <row r="806" spans="1:5" ht="15">
      <c r="A806" s="19"/>
      <c r="B806" s="9"/>
      <c r="C806" s="9"/>
      <c r="D806" s="9"/>
      <c r="E806" s="9"/>
    </row>
    <row r="807" spans="1:5" ht="15">
      <c r="A807" s="19"/>
      <c r="B807" s="9"/>
      <c r="C807" s="9"/>
      <c r="D807" s="9"/>
      <c r="E807" s="9"/>
    </row>
    <row r="808" spans="1:5" ht="15">
      <c r="A808" s="19"/>
      <c r="B808" s="9"/>
      <c r="C808" s="9"/>
      <c r="D808" s="9"/>
      <c r="E808" s="9"/>
    </row>
    <row r="809" spans="1:5" ht="15">
      <c r="A809" s="19"/>
      <c r="B809" s="9"/>
      <c r="C809" s="9"/>
      <c r="D809" s="9"/>
      <c r="E809" s="9"/>
    </row>
    <row r="810" spans="1:5" ht="15">
      <c r="A810" s="19"/>
      <c r="B810" s="9"/>
      <c r="C810" s="9"/>
      <c r="D810" s="9"/>
      <c r="E810" s="9"/>
    </row>
    <row r="811" spans="1:5" ht="15">
      <c r="A811" s="19"/>
      <c r="B811" s="9"/>
      <c r="C811" s="9"/>
      <c r="D811" s="9"/>
      <c r="E811" s="9"/>
    </row>
    <row r="812" spans="1:5" ht="15">
      <c r="A812" s="19"/>
      <c r="B812" s="9"/>
      <c r="C812" s="9"/>
      <c r="D812" s="9"/>
      <c r="E812" s="9"/>
    </row>
    <row r="813" spans="1:5" ht="15">
      <c r="A813" s="19"/>
      <c r="B813" s="9"/>
      <c r="C813" s="9"/>
      <c r="D813" s="9"/>
      <c r="E813" s="9"/>
    </row>
    <row r="814" spans="1:5" ht="15">
      <c r="A814" s="19"/>
      <c r="B814" s="9"/>
      <c r="C814" s="9"/>
      <c r="D814" s="9"/>
      <c r="E814" s="9"/>
    </row>
    <row r="815" spans="1:5" ht="15">
      <c r="A815" s="19"/>
      <c r="B815" s="9"/>
      <c r="C815" s="9"/>
      <c r="D815" s="9"/>
      <c r="E815" s="9"/>
    </row>
    <row r="816" spans="1:5" ht="15">
      <c r="A816" s="19"/>
      <c r="B816" s="9"/>
      <c r="C816" s="9"/>
      <c r="D816" s="9"/>
      <c r="E816" s="9"/>
    </row>
    <row r="817" spans="1:5" ht="15">
      <c r="A817" s="19"/>
      <c r="B817" s="9"/>
      <c r="C817" s="9"/>
      <c r="D817" s="9"/>
      <c r="E817" s="9"/>
    </row>
    <row r="818" spans="1:5" ht="15">
      <c r="A818" s="19"/>
      <c r="B818" s="9"/>
      <c r="C818" s="9"/>
      <c r="D818" s="9"/>
      <c r="E818" s="9"/>
    </row>
    <row r="819" spans="1:5" ht="15">
      <c r="A819" s="19"/>
      <c r="B819" s="9"/>
      <c r="C819" s="9"/>
      <c r="D819" s="9"/>
      <c r="E819" s="9"/>
    </row>
    <row r="820" spans="1:5" ht="15">
      <c r="A820" s="19"/>
      <c r="B820" s="9"/>
      <c r="C820" s="9"/>
      <c r="D820" s="9"/>
      <c r="E820" s="9"/>
    </row>
    <row r="821" spans="1:5" ht="15">
      <c r="A821" s="19"/>
      <c r="B821" s="9"/>
      <c r="C821" s="9"/>
      <c r="D821" s="9"/>
      <c r="E821" s="9"/>
    </row>
    <row r="822" spans="1:5" ht="15">
      <c r="A822" s="19"/>
      <c r="B822" s="9"/>
      <c r="C822" s="9"/>
      <c r="D822" s="9"/>
      <c r="E822" s="9"/>
    </row>
    <row r="823" spans="1:5" ht="15">
      <c r="A823" s="19"/>
      <c r="B823" s="9"/>
      <c r="C823" s="9"/>
      <c r="D823" s="9"/>
      <c r="E823" s="9"/>
    </row>
    <row r="824" spans="1:5" ht="15">
      <c r="A824" s="19"/>
      <c r="B824" s="9"/>
      <c r="C824" s="9"/>
      <c r="D824" s="9"/>
      <c r="E824" s="9"/>
    </row>
    <row r="825" spans="1:5" ht="15">
      <c r="A825" s="19"/>
      <c r="B825" s="9"/>
      <c r="C825" s="9"/>
      <c r="D825" s="9"/>
      <c r="E825" s="9"/>
    </row>
    <row r="826" spans="1:5" ht="15">
      <c r="A826" s="19"/>
      <c r="B826" s="9"/>
      <c r="C826" s="9"/>
      <c r="D826" s="9"/>
      <c r="E826" s="9"/>
    </row>
    <row r="827" spans="1:5" ht="15">
      <c r="A827" s="19"/>
      <c r="B827" s="9"/>
      <c r="C827" s="9"/>
      <c r="D827" s="9"/>
      <c r="E827" s="9"/>
    </row>
    <row r="828" spans="1:5" ht="15">
      <c r="A828" s="19"/>
      <c r="B828" s="9"/>
      <c r="C828" s="9"/>
      <c r="D828" s="9"/>
      <c r="E828" s="9"/>
    </row>
    <row r="829" spans="1:5" ht="15">
      <c r="A829" s="19"/>
      <c r="B829" s="9"/>
      <c r="C829" s="9"/>
      <c r="D829" s="9"/>
      <c r="E829" s="9"/>
    </row>
    <row r="830" spans="1:5" ht="15">
      <c r="A830" s="19"/>
      <c r="B830" s="9"/>
      <c r="C830" s="9"/>
      <c r="D830" s="9"/>
      <c r="E830" s="9"/>
    </row>
    <row r="831" spans="1:5" ht="15">
      <c r="A831" s="19"/>
      <c r="B831" s="9"/>
      <c r="C831" s="9"/>
      <c r="D831" s="9"/>
      <c r="E831" s="9"/>
    </row>
    <row r="832" spans="1:5" ht="15">
      <c r="A832" s="19"/>
      <c r="B832" s="9"/>
      <c r="C832" s="9"/>
      <c r="D832" s="9"/>
      <c r="E832" s="9"/>
    </row>
    <row r="833" spans="1:5" ht="15">
      <c r="A833" s="19"/>
      <c r="B833" s="9"/>
      <c r="C833" s="9"/>
      <c r="D833" s="9"/>
      <c r="E833" s="9"/>
    </row>
    <row r="834" spans="1:5" ht="15">
      <c r="A834" s="19"/>
      <c r="B834" s="9"/>
      <c r="C834" s="9"/>
      <c r="D834" s="9"/>
      <c r="E834" s="9"/>
    </row>
    <row r="835" spans="1:5" ht="15">
      <c r="A835" s="19"/>
      <c r="B835" s="9"/>
      <c r="C835" s="9"/>
      <c r="D835" s="9"/>
      <c r="E835" s="9"/>
    </row>
    <row r="836" spans="1:5" ht="15">
      <c r="A836" s="19"/>
      <c r="B836" s="9"/>
      <c r="C836" s="9"/>
      <c r="D836" s="9"/>
      <c r="E836" s="9"/>
    </row>
    <row r="837" spans="1:5" ht="15">
      <c r="A837" s="19"/>
      <c r="B837" s="9"/>
      <c r="C837" s="9"/>
      <c r="D837" s="9"/>
      <c r="E837" s="9"/>
    </row>
    <row r="838" spans="1:5" ht="15">
      <c r="A838" s="19"/>
      <c r="B838" s="9"/>
      <c r="C838" s="9"/>
      <c r="D838" s="9"/>
      <c r="E838" s="9"/>
    </row>
    <row r="839" spans="1:5" ht="15">
      <c r="A839" s="19"/>
      <c r="B839" s="9"/>
      <c r="C839" s="9"/>
      <c r="D839" s="9"/>
      <c r="E839" s="9"/>
    </row>
    <row r="840" spans="1:5" ht="15">
      <c r="A840" s="19"/>
      <c r="B840" s="9"/>
      <c r="C840" s="9"/>
      <c r="D840" s="9"/>
      <c r="E840" s="9"/>
    </row>
    <row r="841" spans="1:5" ht="15">
      <c r="A841" s="19"/>
      <c r="B841" s="9"/>
      <c r="C841" s="9"/>
      <c r="D841" s="9"/>
      <c r="E841" s="9"/>
    </row>
    <row r="842" spans="1:5" ht="15">
      <c r="A842" s="19"/>
      <c r="B842" s="9"/>
      <c r="C842" s="9"/>
      <c r="D842" s="9"/>
      <c r="E842" s="9"/>
    </row>
    <row r="843" spans="1:5" ht="15">
      <c r="A843" s="19"/>
      <c r="B843" s="9"/>
      <c r="C843" s="9"/>
      <c r="D843" s="9"/>
      <c r="E843" s="9"/>
    </row>
    <row r="844" spans="1:5" ht="15">
      <c r="A844" s="19"/>
      <c r="B844" s="9"/>
      <c r="C844" s="9"/>
      <c r="D844" s="9"/>
      <c r="E844" s="9"/>
    </row>
    <row r="845" spans="1:5" ht="15">
      <c r="A845" s="19"/>
      <c r="B845" s="9"/>
      <c r="C845" s="9"/>
      <c r="D845" s="9"/>
      <c r="E845" s="9"/>
    </row>
    <row r="846" spans="1:5" ht="15">
      <c r="A846" s="19"/>
      <c r="B846" s="9"/>
      <c r="C846" s="9"/>
      <c r="D846" s="9"/>
      <c r="E846" s="9"/>
    </row>
    <row r="847" spans="1:5" ht="15">
      <c r="A847" s="19"/>
      <c r="B847" s="9"/>
      <c r="C847" s="9"/>
      <c r="D847" s="9"/>
      <c r="E847" s="9"/>
    </row>
    <row r="848" spans="1:5" ht="15">
      <c r="A848" s="19"/>
      <c r="B848" s="9"/>
      <c r="C848" s="9"/>
      <c r="D848" s="9"/>
      <c r="E848" s="9"/>
    </row>
    <row r="849" spans="1:5" ht="15">
      <c r="A849" s="19"/>
      <c r="B849" s="9"/>
      <c r="C849" s="9"/>
      <c r="D849" s="9"/>
      <c r="E849" s="9"/>
    </row>
    <row r="850" spans="1:5" ht="15">
      <c r="A850" s="19"/>
      <c r="B850" s="9"/>
      <c r="C850" s="9"/>
      <c r="D850" s="9"/>
      <c r="E850" s="9"/>
    </row>
    <row r="851" spans="1:5" ht="15">
      <c r="A851" s="19"/>
      <c r="B851" s="9"/>
      <c r="C851" s="9"/>
      <c r="D851" s="9"/>
      <c r="E851" s="9"/>
    </row>
    <row r="852" spans="1:5" ht="15">
      <c r="A852" s="19"/>
      <c r="B852" s="9"/>
      <c r="C852" s="9"/>
      <c r="D852" s="9"/>
      <c r="E852" s="9"/>
    </row>
    <row r="853" spans="1:5" ht="15">
      <c r="A853" s="19"/>
      <c r="B853" s="9"/>
      <c r="C853" s="9"/>
      <c r="D853" s="9"/>
      <c r="E853" s="9"/>
    </row>
    <row r="854" spans="1:5" ht="15">
      <c r="A854" s="19"/>
      <c r="B854" s="9"/>
      <c r="C854" s="9"/>
      <c r="D854" s="9"/>
      <c r="E854" s="9"/>
    </row>
    <row r="855" spans="1:5" ht="15">
      <c r="A855" s="19"/>
      <c r="B855" s="9"/>
      <c r="C855" s="9"/>
      <c r="D855" s="9"/>
      <c r="E855" s="9"/>
    </row>
    <row r="856" spans="1:5" ht="15">
      <c r="A856" s="19"/>
      <c r="B856" s="9"/>
      <c r="C856" s="9"/>
      <c r="D856" s="9"/>
      <c r="E856" s="9"/>
    </row>
    <row r="857" spans="1:5" ht="15">
      <c r="A857" s="19"/>
      <c r="B857" s="9"/>
      <c r="C857" s="9"/>
      <c r="D857" s="9"/>
      <c r="E857" s="9"/>
    </row>
    <row r="858" spans="1:5" ht="15">
      <c r="A858" s="19"/>
      <c r="B858" s="9"/>
      <c r="C858" s="9"/>
      <c r="D858" s="9"/>
      <c r="E858" s="9"/>
    </row>
    <row r="859" spans="1:5" ht="15">
      <c r="A859" s="19"/>
      <c r="B859" s="9"/>
      <c r="C859" s="9"/>
      <c r="D859" s="9"/>
      <c r="E859" s="9"/>
    </row>
    <row r="860" spans="1:5" ht="15">
      <c r="A860" s="19"/>
      <c r="B860" s="9"/>
      <c r="C860" s="9"/>
      <c r="D860" s="9"/>
      <c r="E860" s="9"/>
    </row>
    <row r="861" spans="1:5" ht="15">
      <c r="A861" s="19"/>
      <c r="B861" s="9"/>
      <c r="C861" s="9"/>
      <c r="D861" s="9"/>
      <c r="E861" s="9"/>
    </row>
    <row r="862" spans="1:5" ht="15">
      <c r="A862" s="19"/>
      <c r="B862" s="9"/>
      <c r="C862" s="9"/>
      <c r="D862" s="9"/>
      <c r="E862" s="9"/>
    </row>
    <row r="863" spans="1:5" ht="15">
      <c r="A863" s="19"/>
      <c r="B863" s="9"/>
      <c r="C863" s="9"/>
      <c r="D863" s="9"/>
      <c r="E863" s="9"/>
    </row>
    <row r="864" spans="1:5" ht="15">
      <c r="A864" s="19"/>
      <c r="B864" s="9"/>
      <c r="C864" s="9"/>
      <c r="D864" s="9"/>
      <c r="E864" s="9"/>
    </row>
    <row r="865" spans="1:5" ht="15">
      <c r="A865" s="19"/>
      <c r="B865" s="9"/>
      <c r="C865" s="9"/>
      <c r="D865" s="9"/>
      <c r="E865" s="9"/>
    </row>
    <row r="866" spans="1:5" ht="15">
      <c r="A866" s="19"/>
      <c r="B866" s="9"/>
      <c r="C866" s="9"/>
      <c r="D866" s="9"/>
      <c r="E866" s="9"/>
    </row>
    <row r="867" spans="1:5" ht="15">
      <c r="A867" s="19"/>
      <c r="B867" s="9"/>
      <c r="C867" s="9"/>
      <c r="D867" s="9"/>
      <c r="E867" s="9"/>
    </row>
    <row r="868" spans="1:5" ht="15">
      <c r="A868" s="19"/>
      <c r="B868" s="9"/>
      <c r="C868" s="9"/>
      <c r="D868" s="9"/>
      <c r="E868" s="9"/>
    </row>
    <row r="869" spans="1:5" ht="15">
      <c r="A869" s="19"/>
      <c r="B869" s="9"/>
      <c r="C869" s="9"/>
      <c r="D869" s="9"/>
      <c r="E869" s="9"/>
    </row>
    <row r="870" spans="1:5" ht="15">
      <c r="A870" s="19"/>
      <c r="B870" s="9"/>
      <c r="C870" s="9"/>
      <c r="D870" s="9"/>
      <c r="E870" s="9"/>
    </row>
    <row r="871" spans="1:5" ht="15">
      <c r="A871" s="19"/>
      <c r="B871" s="9"/>
      <c r="C871" s="9"/>
      <c r="D871" s="9"/>
      <c r="E871" s="9"/>
    </row>
    <row r="872" spans="1:5" ht="15">
      <c r="A872" s="19"/>
      <c r="B872" s="9"/>
      <c r="C872" s="9"/>
      <c r="D872" s="9"/>
      <c r="E872" s="9"/>
    </row>
    <row r="873" spans="1:5" ht="15">
      <c r="A873" s="19"/>
      <c r="B873" s="9"/>
      <c r="C873" s="9"/>
      <c r="D873" s="9"/>
      <c r="E873" s="9"/>
    </row>
    <row r="874" spans="1:5" ht="15">
      <c r="A874" s="19"/>
      <c r="B874" s="9"/>
      <c r="C874" s="9"/>
      <c r="D874" s="9"/>
      <c r="E874" s="9"/>
    </row>
    <row r="875" spans="1:5" ht="15">
      <c r="A875" s="19"/>
      <c r="B875" s="9"/>
      <c r="C875" s="9"/>
      <c r="D875" s="9"/>
      <c r="E875" s="9"/>
    </row>
    <row r="876" spans="1:5" ht="15">
      <c r="A876" s="19"/>
      <c r="B876" s="9"/>
      <c r="C876" s="9"/>
      <c r="D876" s="9"/>
      <c r="E876" s="9"/>
    </row>
    <row r="877" spans="1:5" ht="15">
      <c r="A877" s="19"/>
      <c r="B877" s="9"/>
      <c r="C877" s="9"/>
      <c r="D877" s="9"/>
      <c r="E877" s="9"/>
    </row>
    <row r="878" spans="1:5" ht="15">
      <c r="A878" s="19"/>
      <c r="B878" s="9"/>
      <c r="C878" s="9"/>
      <c r="D878" s="9"/>
      <c r="E878" s="9"/>
    </row>
    <row r="879" spans="1:5" ht="15">
      <c r="A879" s="19"/>
      <c r="B879" s="9"/>
      <c r="C879" s="9"/>
      <c r="D879" s="9"/>
      <c r="E879" s="9"/>
    </row>
    <row r="880" spans="1:5" ht="15">
      <c r="A880" s="19"/>
      <c r="B880" s="9"/>
      <c r="C880" s="9"/>
      <c r="D880" s="9"/>
      <c r="E880" s="9"/>
    </row>
    <row r="881" spans="1:5" ht="15">
      <c r="A881" s="19"/>
      <c r="B881" s="9"/>
      <c r="C881" s="9"/>
      <c r="D881" s="9"/>
      <c r="E881" s="9"/>
    </row>
    <row r="882" spans="1:5" ht="15">
      <c r="A882" s="19"/>
      <c r="B882" s="9"/>
      <c r="C882" s="9"/>
      <c r="D882" s="9"/>
      <c r="E882" s="9"/>
    </row>
    <row r="883" spans="1:5" ht="15">
      <c r="A883" s="19"/>
      <c r="B883" s="9"/>
      <c r="C883" s="9"/>
      <c r="D883" s="9"/>
      <c r="E883" s="9"/>
    </row>
    <row r="884" spans="1:5" ht="15">
      <c r="A884" s="19"/>
      <c r="B884" s="9"/>
      <c r="C884" s="9"/>
      <c r="D884" s="9"/>
      <c r="E884" s="9"/>
    </row>
    <row r="885" spans="1:5" ht="15">
      <c r="A885" s="19"/>
      <c r="B885" s="9"/>
      <c r="C885" s="9"/>
      <c r="D885" s="9"/>
      <c r="E885" s="9"/>
    </row>
    <row r="886" spans="1:5" ht="15">
      <c r="A886" s="19"/>
      <c r="B886" s="9"/>
      <c r="C886" s="9"/>
      <c r="D886" s="9"/>
      <c r="E886" s="9"/>
    </row>
    <row r="887" spans="1:5" ht="15">
      <c r="A887" s="19"/>
      <c r="B887" s="9"/>
      <c r="C887" s="9"/>
      <c r="D887" s="9"/>
      <c r="E887" s="9"/>
    </row>
    <row r="888" spans="1:5" ht="15">
      <c r="A888" s="19"/>
      <c r="B888" s="9"/>
      <c r="C888" s="9"/>
      <c r="D888" s="9"/>
      <c r="E888" s="9"/>
    </row>
    <row r="889" spans="1:5" ht="15">
      <c r="A889" s="19"/>
      <c r="B889" s="9"/>
      <c r="C889" s="9"/>
      <c r="D889" s="9"/>
      <c r="E889" s="9"/>
    </row>
    <row r="890" spans="1:5" ht="15">
      <c r="A890" s="19"/>
      <c r="B890" s="9"/>
      <c r="C890" s="9"/>
      <c r="D890" s="9"/>
      <c r="E890" s="9"/>
    </row>
    <row r="891" spans="1:5" ht="15">
      <c r="A891" s="19"/>
      <c r="B891" s="9"/>
      <c r="C891" s="9"/>
      <c r="D891" s="9"/>
      <c r="E891" s="9"/>
    </row>
    <row r="892" spans="1:5" ht="15">
      <c r="A892" s="19"/>
      <c r="B892" s="9"/>
      <c r="C892" s="9"/>
      <c r="D892" s="9"/>
      <c r="E892" s="9"/>
    </row>
    <row r="893" spans="1:5" ht="15">
      <c r="A893" s="19"/>
      <c r="B893" s="9"/>
      <c r="C893" s="9"/>
      <c r="D893" s="9"/>
      <c r="E893" s="9"/>
    </row>
    <row r="894" spans="1:5" ht="15">
      <c r="A894" s="19"/>
      <c r="B894" s="9"/>
      <c r="C894" s="9"/>
      <c r="D894" s="9"/>
      <c r="E894" s="9"/>
    </row>
    <row r="895" spans="1:5" ht="15">
      <c r="A895" s="19"/>
      <c r="B895" s="9"/>
      <c r="C895" s="9"/>
      <c r="D895" s="9"/>
      <c r="E895" s="9"/>
    </row>
    <row r="896" spans="1:5" ht="15">
      <c r="A896" s="19"/>
      <c r="B896" s="9"/>
      <c r="C896" s="9"/>
      <c r="D896" s="9"/>
      <c r="E896" s="9"/>
    </row>
    <row r="897" spans="1:5" ht="15">
      <c r="A897" s="19"/>
      <c r="B897" s="9"/>
      <c r="C897" s="9"/>
      <c r="D897" s="9"/>
      <c r="E897" s="9"/>
    </row>
    <row r="898" spans="1:5" ht="15">
      <c r="A898" s="19"/>
      <c r="B898" s="9"/>
      <c r="C898" s="9"/>
      <c r="D898" s="9"/>
      <c r="E898" s="9"/>
    </row>
    <row r="899" spans="1:5" ht="15">
      <c r="A899" s="19"/>
      <c r="B899" s="9"/>
      <c r="C899" s="9"/>
      <c r="D899" s="9"/>
      <c r="E899" s="9"/>
    </row>
    <row r="900" spans="1:5" ht="15">
      <c r="A900" s="19"/>
      <c r="B900" s="9"/>
      <c r="C900" s="9"/>
      <c r="D900" s="9"/>
      <c r="E900" s="9"/>
    </row>
    <row r="901" spans="1:5" ht="15">
      <c r="A901" s="19"/>
      <c r="B901" s="9"/>
      <c r="C901" s="9"/>
      <c r="D901" s="9"/>
      <c r="E901" s="9"/>
    </row>
    <row r="902" spans="1:5" ht="15">
      <c r="A902" s="19"/>
      <c r="B902" s="9"/>
      <c r="C902" s="9"/>
      <c r="D902" s="9"/>
      <c r="E902" s="9"/>
    </row>
    <row r="903" spans="1:5" ht="15">
      <c r="A903" s="19"/>
      <c r="B903" s="9"/>
      <c r="C903" s="9"/>
      <c r="D903" s="9"/>
      <c r="E903" s="9"/>
    </row>
    <row r="904" spans="1:5" ht="15">
      <c r="A904" s="19"/>
      <c r="B904" s="9"/>
      <c r="C904" s="9"/>
      <c r="D904" s="9"/>
      <c r="E904" s="9"/>
    </row>
    <row r="905" spans="1:5" ht="15">
      <c r="A905" s="19"/>
      <c r="B905" s="9"/>
      <c r="C905" s="9"/>
      <c r="D905" s="9"/>
      <c r="E905" s="9"/>
    </row>
    <row r="906" spans="1:5" ht="15">
      <c r="A906" s="19"/>
      <c r="B906" s="9"/>
      <c r="C906" s="9"/>
      <c r="D906" s="9"/>
      <c r="E906" s="9"/>
    </row>
    <row r="907" spans="1:5" ht="15">
      <c r="A907" s="19"/>
      <c r="B907" s="9"/>
      <c r="C907" s="9"/>
      <c r="D907" s="9"/>
      <c r="E907" s="9"/>
    </row>
    <row r="908" spans="1:5" ht="15">
      <c r="A908" s="19"/>
      <c r="B908" s="9"/>
      <c r="C908" s="9"/>
      <c r="D908" s="9"/>
      <c r="E908" s="9"/>
    </row>
    <row r="909" spans="1:5" ht="15">
      <c r="A909" s="19"/>
      <c r="B909" s="9"/>
      <c r="C909" s="9"/>
      <c r="D909" s="9"/>
      <c r="E909" s="9"/>
    </row>
    <row r="910" spans="1:5" ht="15">
      <c r="A910" s="19"/>
      <c r="B910" s="9"/>
      <c r="C910" s="9"/>
      <c r="D910" s="9"/>
      <c r="E910" s="9"/>
    </row>
    <row r="911" spans="1:5" ht="15">
      <c r="A911" s="19"/>
      <c r="B911" s="9"/>
      <c r="C911" s="9"/>
      <c r="D911" s="9"/>
      <c r="E911" s="9"/>
    </row>
    <row r="912" spans="1:5" ht="15">
      <c r="A912" s="19"/>
      <c r="B912" s="9"/>
      <c r="C912" s="9"/>
      <c r="D912" s="9"/>
      <c r="E912" s="9"/>
    </row>
    <row r="913" spans="1:5" ht="15">
      <c r="A913" s="19"/>
      <c r="B913" s="9"/>
      <c r="C913" s="9"/>
      <c r="D913" s="9"/>
      <c r="E913" s="9"/>
    </row>
    <row r="914" spans="1:5" ht="15">
      <c r="A914" s="19"/>
      <c r="B914" s="9"/>
      <c r="C914" s="9"/>
      <c r="D914" s="9"/>
      <c r="E914" s="9"/>
    </row>
    <row r="915" spans="1:5" ht="15">
      <c r="A915" s="19"/>
      <c r="B915" s="9"/>
      <c r="C915" s="9"/>
      <c r="D915" s="9"/>
      <c r="E915" s="9"/>
    </row>
    <row r="916" spans="1:5" ht="15">
      <c r="A916" s="19"/>
      <c r="B916" s="9"/>
      <c r="C916" s="9"/>
      <c r="D916" s="9"/>
      <c r="E916" s="9"/>
    </row>
    <row r="917" spans="1:5" ht="15">
      <c r="A917" s="19"/>
      <c r="B917" s="9"/>
      <c r="C917" s="9"/>
      <c r="D917" s="9"/>
      <c r="E917" s="9"/>
    </row>
    <row r="918" spans="1:5" ht="15">
      <c r="A918" s="19"/>
      <c r="B918" s="9"/>
      <c r="C918" s="9"/>
      <c r="D918" s="9"/>
      <c r="E918" s="9"/>
    </row>
    <row r="919" spans="1:5" ht="15">
      <c r="A919" s="19"/>
      <c r="B919" s="9"/>
      <c r="C919" s="9"/>
      <c r="D919" s="9"/>
      <c r="E919" s="9"/>
    </row>
    <row r="920" spans="1:5" ht="15">
      <c r="A920" s="19"/>
      <c r="B920" s="9"/>
      <c r="C920" s="9"/>
      <c r="D920" s="9"/>
      <c r="E920" s="9"/>
    </row>
    <row r="921" spans="1:5" ht="15">
      <c r="A921" s="19"/>
      <c r="B921" s="9"/>
      <c r="C921" s="9"/>
      <c r="D921" s="9"/>
      <c r="E921" s="9"/>
    </row>
    <row r="922" spans="1:5" ht="15">
      <c r="A922" s="19"/>
      <c r="B922" s="9"/>
      <c r="C922" s="9"/>
      <c r="D922" s="9"/>
      <c r="E922" s="9"/>
    </row>
    <row r="923" spans="1:5" ht="15">
      <c r="A923" s="19"/>
      <c r="B923" s="9"/>
      <c r="C923" s="9"/>
      <c r="D923" s="9"/>
      <c r="E923" s="9"/>
    </row>
    <row r="924" spans="1:5" ht="15">
      <c r="A924" s="19"/>
      <c r="B924" s="9"/>
      <c r="C924" s="9"/>
      <c r="D924" s="9"/>
      <c r="E924" s="9"/>
    </row>
    <row r="925" spans="1:5" ht="15">
      <c r="A925" s="19"/>
      <c r="B925" s="9"/>
      <c r="C925" s="9"/>
      <c r="D925" s="9"/>
      <c r="E925" s="9"/>
    </row>
    <row r="926" spans="1:5" ht="15">
      <c r="A926" s="19"/>
      <c r="B926" s="9"/>
      <c r="C926" s="9"/>
      <c r="D926" s="9"/>
      <c r="E926" s="9"/>
    </row>
    <row r="927" spans="1:5" ht="15">
      <c r="A927" s="19"/>
      <c r="B927" s="9"/>
      <c r="C927" s="9"/>
      <c r="D927" s="9"/>
      <c r="E927" s="9"/>
    </row>
    <row r="928" spans="1:5" ht="15">
      <c r="A928" s="19"/>
      <c r="B928" s="9"/>
      <c r="C928" s="9"/>
      <c r="D928" s="9"/>
      <c r="E928" s="9"/>
    </row>
    <row r="929" spans="1:5" ht="15">
      <c r="A929" s="19"/>
      <c r="B929" s="9"/>
      <c r="C929" s="9"/>
      <c r="D929" s="9"/>
      <c r="E929" s="9"/>
    </row>
    <row r="930" spans="1:5" ht="15">
      <c r="A930" s="19"/>
      <c r="B930" s="9"/>
      <c r="C930" s="9"/>
      <c r="D930" s="9"/>
      <c r="E930" s="9"/>
    </row>
    <row r="931" spans="1:5" ht="15">
      <c r="A931" s="19"/>
      <c r="B931" s="9"/>
      <c r="C931" s="9"/>
      <c r="D931" s="9"/>
      <c r="E931" s="9"/>
    </row>
    <row r="932" spans="1:5" ht="15">
      <c r="A932" s="19"/>
      <c r="B932" s="9"/>
      <c r="C932" s="9"/>
      <c r="D932" s="9"/>
      <c r="E932" s="9"/>
    </row>
    <row r="933" spans="1:5" ht="15">
      <c r="A933" s="19"/>
      <c r="B933" s="9"/>
      <c r="C933" s="9"/>
      <c r="D933" s="9"/>
      <c r="E933" s="9"/>
    </row>
    <row r="934" spans="1:5" ht="15">
      <c r="A934" s="19"/>
      <c r="B934" s="9"/>
      <c r="C934" s="9"/>
      <c r="D934" s="9"/>
      <c r="E934" s="9"/>
    </row>
    <row r="935" spans="1:5" ht="15">
      <c r="A935" s="19"/>
      <c r="B935" s="9"/>
      <c r="C935" s="9"/>
      <c r="D935" s="9"/>
      <c r="E935" s="9"/>
    </row>
    <row r="936" spans="1:5" ht="15">
      <c r="A936" s="19"/>
      <c r="B936" s="9"/>
      <c r="C936" s="9"/>
      <c r="D936" s="9"/>
      <c r="E936" s="9"/>
    </row>
    <row r="937" spans="1:5" ht="15">
      <c r="A937" s="19"/>
      <c r="B937" s="9"/>
      <c r="C937" s="9"/>
      <c r="D937" s="9"/>
      <c r="E937" s="9"/>
    </row>
    <row r="938" spans="1:5" ht="15">
      <c r="A938" s="19"/>
      <c r="B938" s="9"/>
      <c r="C938" s="9"/>
      <c r="D938" s="9"/>
      <c r="E938" s="9"/>
    </row>
    <row r="939" spans="1:5" ht="15">
      <c r="A939" s="19"/>
      <c r="B939" s="9"/>
      <c r="C939" s="9"/>
      <c r="D939" s="9"/>
      <c r="E939" s="9"/>
    </row>
    <row r="940" spans="1:5" ht="15">
      <c r="A940" s="19"/>
      <c r="B940" s="9"/>
      <c r="C940" s="9"/>
      <c r="D940" s="9"/>
      <c r="E940" s="9"/>
    </row>
    <row r="941" spans="1:5" ht="15">
      <c r="A941" s="19"/>
      <c r="B941" s="9"/>
      <c r="C941" s="9"/>
      <c r="D941" s="9"/>
      <c r="E941" s="9"/>
    </row>
    <row r="942" spans="1:5" ht="15">
      <c r="A942" s="19"/>
      <c r="B942" s="9"/>
      <c r="C942" s="9"/>
      <c r="D942" s="9"/>
      <c r="E942" s="9"/>
    </row>
    <row r="943" spans="1:5" ht="15">
      <c r="A943" s="19"/>
      <c r="B943" s="9"/>
      <c r="C943" s="9"/>
      <c r="D943" s="9"/>
      <c r="E943" s="9"/>
    </row>
    <row r="944" spans="1:5" ht="15">
      <c r="A944" s="19"/>
      <c r="B944" s="9"/>
      <c r="C944" s="9"/>
      <c r="D944" s="9"/>
      <c r="E944" s="9"/>
    </row>
    <row r="945" spans="1:5" ht="15">
      <c r="A945" s="19"/>
      <c r="B945" s="9"/>
      <c r="C945" s="9"/>
      <c r="D945" s="9"/>
      <c r="E945" s="9"/>
    </row>
    <row r="946" spans="1:5" ht="15">
      <c r="A946" s="19"/>
      <c r="B946" s="9"/>
      <c r="C946" s="9"/>
      <c r="D946" s="9"/>
      <c r="E946" s="9"/>
    </row>
    <row r="947" spans="1:5" ht="15">
      <c r="A947" s="19"/>
      <c r="B947" s="9"/>
      <c r="C947" s="9"/>
      <c r="D947" s="9"/>
      <c r="E947" s="9"/>
    </row>
    <row r="948" spans="1:5" ht="15">
      <c r="A948" s="19"/>
      <c r="B948" s="9"/>
      <c r="C948" s="9"/>
      <c r="D948" s="9"/>
      <c r="E948" s="9"/>
    </row>
    <row r="949" spans="1:5" ht="15">
      <c r="A949" s="19"/>
      <c r="B949" s="9"/>
      <c r="C949" s="9"/>
      <c r="D949" s="9"/>
      <c r="E949" s="9"/>
    </row>
    <row r="950" spans="1:5" ht="15">
      <c r="A950" s="19"/>
      <c r="B950" s="9"/>
      <c r="C950" s="9"/>
      <c r="D950" s="9"/>
      <c r="E950" s="9"/>
    </row>
    <row r="951" spans="1:5" ht="15">
      <c r="A951" s="19"/>
      <c r="B951" s="9"/>
      <c r="C951" s="9"/>
      <c r="D951" s="9"/>
      <c r="E951" s="9"/>
    </row>
    <row r="952" spans="1:5" ht="15">
      <c r="A952" s="19"/>
      <c r="B952" s="9"/>
      <c r="C952" s="9"/>
      <c r="D952" s="9"/>
      <c r="E952" s="9"/>
    </row>
    <row r="953" spans="1:5" ht="15">
      <c r="A953" s="19"/>
      <c r="B953" s="9"/>
      <c r="C953" s="9"/>
      <c r="D953" s="9"/>
      <c r="E953" s="9"/>
    </row>
    <row r="954" spans="1:5" ht="15">
      <c r="A954" s="19"/>
      <c r="B954" s="9"/>
      <c r="C954" s="9"/>
      <c r="D954" s="9"/>
      <c r="E954" s="9"/>
    </row>
    <row r="955" spans="1:5" ht="15">
      <c r="A955" s="19"/>
      <c r="B955" s="9"/>
      <c r="C955" s="9"/>
      <c r="D955" s="9"/>
      <c r="E955" s="9"/>
    </row>
    <row r="956" spans="1:5" ht="15">
      <c r="A956" s="19"/>
      <c r="B956" s="9"/>
      <c r="C956" s="9"/>
      <c r="D956" s="9"/>
      <c r="E956" s="9"/>
    </row>
    <row r="957" spans="1:5" ht="15">
      <c r="A957" s="19"/>
      <c r="B957" s="9"/>
      <c r="C957" s="9"/>
      <c r="D957" s="9"/>
      <c r="E957" s="9"/>
    </row>
    <row r="958" spans="1:5" ht="15">
      <c r="A958" s="19"/>
      <c r="B958" s="9"/>
      <c r="C958" s="9"/>
      <c r="D958" s="9"/>
      <c r="E958" s="9"/>
    </row>
    <row r="959" spans="1:5" ht="15">
      <c r="A959" s="19"/>
      <c r="B959" s="9"/>
      <c r="C959" s="9"/>
      <c r="D959" s="9"/>
      <c r="E959" s="9"/>
    </row>
    <row r="960" spans="1:5" ht="15">
      <c r="A960" s="19"/>
      <c r="B960" s="9"/>
      <c r="C960" s="9"/>
      <c r="D960" s="9"/>
      <c r="E960" s="9"/>
    </row>
    <row r="961" spans="1:5" ht="15">
      <c r="A961" s="19"/>
      <c r="B961" s="9"/>
      <c r="C961" s="9"/>
      <c r="D961" s="9"/>
      <c r="E961" s="9"/>
    </row>
    <row r="962" spans="1:5" ht="15">
      <c r="A962" s="19"/>
      <c r="B962" s="9"/>
      <c r="C962" s="9"/>
      <c r="D962" s="9"/>
      <c r="E962" s="9"/>
    </row>
    <row r="963" spans="1:5" ht="15">
      <c r="A963" s="19"/>
      <c r="B963" s="9"/>
      <c r="C963" s="9"/>
      <c r="D963" s="9"/>
      <c r="E963" s="9"/>
    </row>
    <row r="964" spans="1:5" ht="15">
      <c r="A964" s="19"/>
      <c r="B964" s="9"/>
      <c r="C964" s="9"/>
      <c r="D964" s="9"/>
      <c r="E964" s="9"/>
    </row>
    <row r="965" spans="1:5" ht="15">
      <c r="A965" s="19"/>
      <c r="B965" s="9"/>
      <c r="C965" s="9"/>
      <c r="D965" s="9"/>
      <c r="E965" s="9"/>
    </row>
    <row r="966" spans="1:5" ht="15">
      <c r="A966" s="19"/>
      <c r="B966" s="9"/>
      <c r="C966" s="9"/>
      <c r="D966" s="9"/>
      <c r="E966" s="9"/>
    </row>
    <row r="967" spans="1:5" ht="15">
      <c r="A967" s="19"/>
      <c r="B967" s="9"/>
      <c r="C967" s="9"/>
      <c r="D967" s="9"/>
      <c r="E967" s="9"/>
    </row>
    <row r="968" spans="1:5" ht="15">
      <c r="A968" s="19"/>
      <c r="B968" s="9"/>
      <c r="C968" s="9"/>
      <c r="D968" s="9"/>
      <c r="E968" s="9"/>
    </row>
    <row r="969" spans="1:5" ht="15">
      <c r="A969" s="19"/>
      <c r="B969" s="9"/>
      <c r="C969" s="9"/>
      <c r="D969" s="9"/>
      <c r="E969" s="9"/>
    </row>
    <row r="970" spans="1:5" ht="15">
      <c r="A970" s="19"/>
      <c r="B970" s="9"/>
      <c r="C970" s="9"/>
      <c r="D970" s="9"/>
      <c r="E970" s="9"/>
    </row>
    <row r="971" spans="1:5" ht="15">
      <c r="A971" s="19"/>
      <c r="B971" s="9"/>
      <c r="C971" s="9"/>
      <c r="D971" s="9"/>
      <c r="E971" s="9"/>
    </row>
    <row r="972" spans="1:5" ht="15">
      <c r="A972" s="19"/>
      <c r="B972" s="9"/>
      <c r="C972" s="9"/>
      <c r="D972" s="9"/>
      <c r="E972" s="9"/>
    </row>
    <row r="973" spans="1:5" ht="15">
      <c r="A973" s="19"/>
      <c r="B973" s="9"/>
      <c r="C973" s="9"/>
      <c r="D973" s="9"/>
      <c r="E973" s="9"/>
    </row>
    <row r="974" spans="1:5" ht="15">
      <c r="A974" s="19"/>
      <c r="B974" s="9"/>
      <c r="C974" s="9"/>
      <c r="D974" s="9"/>
      <c r="E974" s="9"/>
    </row>
    <row r="975" spans="1:5" ht="15">
      <c r="A975" s="19"/>
      <c r="B975" s="9"/>
      <c r="C975" s="9"/>
      <c r="D975" s="9"/>
      <c r="E975" s="9"/>
    </row>
    <row r="976" spans="1:5" ht="15">
      <c r="A976" s="19"/>
      <c r="B976" s="9"/>
      <c r="C976" s="9"/>
      <c r="D976" s="9"/>
      <c r="E976" s="9"/>
    </row>
    <row r="977" spans="1:5" ht="15">
      <c r="A977" s="19"/>
      <c r="B977" s="9"/>
      <c r="C977" s="9"/>
      <c r="D977" s="9"/>
      <c r="E977" s="9"/>
    </row>
    <row r="978" spans="1:5" ht="15">
      <c r="A978" s="19"/>
      <c r="B978" s="9"/>
      <c r="C978" s="9"/>
      <c r="D978" s="9"/>
      <c r="E978" s="9"/>
    </row>
    <row r="979" spans="1:5" ht="15">
      <c r="A979" s="19"/>
      <c r="B979" s="9"/>
      <c r="C979" s="9"/>
      <c r="D979" s="9"/>
      <c r="E979" s="9"/>
    </row>
    <row r="980" spans="1:5" ht="15">
      <c r="A980" s="19"/>
      <c r="B980" s="9"/>
      <c r="C980" s="9"/>
      <c r="D980" s="9"/>
      <c r="E980" s="9"/>
    </row>
    <row r="981" spans="1:5" ht="15">
      <c r="A981" s="19"/>
      <c r="B981" s="9"/>
      <c r="C981" s="9"/>
      <c r="D981" s="9"/>
      <c r="E981" s="9"/>
    </row>
    <row r="982" spans="1:5" ht="15">
      <c r="A982" s="19"/>
      <c r="B982" s="9"/>
      <c r="C982" s="9"/>
      <c r="D982" s="9"/>
      <c r="E982" s="9"/>
    </row>
    <row r="983" spans="1:5" ht="15">
      <c r="A983" s="19"/>
      <c r="B983" s="9"/>
      <c r="C983" s="9"/>
      <c r="D983" s="9"/>
      <c r="E983" s="9"/>
    </row>
    <row r="984" spans="1:5" ht="15">
      <c r="A984" s="19"/>
      <c r="B984" s="9"/>
      <c r="C984" s="9"/>
      <c r="D984" s="9"/>
      <c r="E984" s="9"/>
    </row>
    <row r="985" spans="1:5" ht="15">
      <c r="A985" s="19"/>
      <c r="B985" s="9"/>
      <c r="C985" s="9"/>
      <c r="D985" s="9"/>
      <c r="E985" s="9"/>
    </row>
    <row r="986" spans="1:5" ht="15">
      <c r="A986" s="19"/>
      <c r="B986" s="9"/>
      <c r="C986" s="9"/>
      <c r="D986" s="9"/>
      <c r="E986" s="9"/>
    </row>
    <row r="987" spans="1:5" ht="15">
      <c r="A987" s="19"/>
      <c r="B987" s="9"/>
      <c r="C987" s="9"/>
      <c r="D987" s="9"/>
      <c r="E987" s="9"/>
    </row>
    <row r="988" spans="1:5" ht="15">
      <c r="A988" s="19"/>
      <c r="B988" s="9"/>
      <c r="C988" s="9"/>
      <c r="D988" s="9"/>
      <c r="E988" s="9"/>
    </row>
    <row r="989" spans="1:5" ht="15">
      <c r="A989" s="19"/>
      <c r="B989" s="9"/>
      <c r="C989" s="9"/>
      <c r="D989" s="9"/>
      <c r="E989" s="9"/>
    </row>
    <row r="990" spans="1:5" ht="15">
      <c r="A990" s="19"/>
      <c r="B990" s="9"/>
      <c r="C990" s="9"/>
      <c r="D990" s="9"/>
      <c r="E990" s="9"/>
    </row>
    <row r="991" spans="1:5" ht="15">
      <c r="A991" s="19"/>
      <c r="B991" s="9"/>
      <c r="C991" s="9"/>
      <c r="D991" s="9"/>
      <c r="E991" s="9"/>
    </row>
    <row r="992" spans="1:5" ht="15">
      <c r="A992" s="19"/>
      <c r="B992" s="9"/>
      <c r="C992" s="9"/>
      <c r="D992" s="9"/>
      <c r="E992" s="9"/>
    </row>
    <row r="993" spans="1:5" ht="15">
      <c r="A993" s="19"/>
      <c r="B993" s="9"/>
      <c r="C993" s="9"/>
      <c r="D993" s="9"/>
      <c r="E993" s="9"/>
    </row>
    <row r="994" spans="1:5" ht="15">
      <c r="A994" s="19"/>
      <c r="B994" s="9"/>
      <c r="C994" s="9"/>
      <c r="D994" s="9"/>
      <c r="E994" s="9"/>
    </row>
    <row r="995" spans="1:5" ht="15">
      <c r="A995" s="19"/>
      <c r="B995" s="9"/>
      <c r="C995" s="9"/>
      <c r="D995" s="9"/>
      <c r="E995" s="9"/>
    </row>
    <row r="996" spans="1:5" ht="15">
      <c r="A996" s="19"/>
      <c r="B996" s="9"/>
      <c r="C996" s="9"/>
      <c r="D996" s="9"/>
      <c r="E996" s="9"/>
    </row>
    <row r="997" spans="1:5" ht="15">
      <c r="A997" s="19"/>
      <c r="B997" s="9"/>
      <c r="C997" s="9"/>
      <c r="D997" s="9"/>
      <c r="E997" s="9"/>
    </row>
    <row r="998" spans="1:5" ht="15">
      <c r="A998" s="19"/>
      <c r="B998" s="9"/>
      <c r="C998" s="9"/>
      <c r="D998" s="9"/>
      <c r="E998" s="9"/>
    </row>
    <row r="999" spans="1:5" ht="15">
      <c r="A999" s="19"/>
      <c r="B999" s="9"/>
      <c r="C999" s="9"/>
      <c r="D999" s="9"/>
      <c r="E999" s="9"/>
    </row>
    <row r="1000" spans="1:5" ht="15">
      <c r="A1000" s="19"/>
      <c r="B1000" s="9"/>
      <c r="C1000" s="9"/>
      <c r="D1000" s="9"/>
      <c r="E1000" s="9"/>
    </row>
    <row r="1001" spans="1:5" ht="15">
      <c r="A1001" s="19"/>
      <c r="B1001" s="9"/>
      <c r="C1001" s="9"/>
      <c r="D1001" s="9"/>
      <c r="E1001" s="9"/>
    </row>
    <row r="1002" spans="1:5" ht="15">
      <c r="A1002" s="19"/>
      <c r="B1002" s="9"/>
      <c r="C1002" s="9"/>
      <c r="D1002" s="9"/>
      <c r="E1002" s="9"/>
    </row>
    <row r="1003" spans="1:5" ht="15">
      <c r="A1003" s="19"/>
      <c r="B1003" s="9"/>
      <c r="C1003" s="9"/>
      <c r="D1003" s="9"/>
      <c r="E1003" s="9"/>
    </row>
    <row r="1004" spans="1:5" ht="15">
      <c r="A1004" s="19"/>
      <c r="B1004" s="9"/>
      <c r="C1004" s="9"/>
      <c r="D1004" s="9"/>
      <c r="E1004" s="9"/>
    </row>
    <row r="1005" spans="1:5" ht="15">
      <c r="A1005" s="19"/>
      <c r="B1005" s="9"/>
      <c r="C1005" s="9"/>
      <c r="D1005" s="9"/>
      <c r="E1005" s="9"/>
    </row>
    <row r="1006" spans="1:5" ht="15">
      <c r="A1006" s="19"/>
      <c r="B1006" s="9"/>
      <c r="C1006" s="9"/>
      <c r="D1006" s="9"/>
      <c r="E1006" s="9"/>
    </row>
    <row r="1007" spans="1:5" ht="15">
      <c r="A1007" s="19"/>
      <c r="B1007" s="9"/>
      <c r="C1007" s="9"/>
      <c r="D1007" s="9"/>
      <c r="E1007" s="9"/>
    </row>
    <row r="1008" spans="1:5" ht="15">
      <c r="A1008" s="19"/>
      <c r="B1008" s="9"/>
      <c r="C1008" s="9"/>
      <c r="D1008" s="9"/>
      <c r="E1008" s="9"/>
    </row>
    <row r="1009" spans="1:5" ht="15">
      <c r="A1009" s="19"/>
      <c r="B1009" s="9"/>
      <c r="C1009" s="9"/>
      <c r="D1009" s="9"/>
      <c r="E1009" s="9"/>
    </row>
    <row r="1010" spans="1:5" ht="15">
      <c r="A1010" s="19"/>
      <c r="B1010" s="9"/>
      <c r="C1010" s="9"/>
      <c r="D1010" s="9"/>
      <c r="E1010" s="9"/>
    </row>
    <row r="1011" spans="1:5" ht="15">
      <c r="A1011" s="19"/>
      <c r="B1011" s="9"/>
      <c r="C1011" s="9"/>
      <c r="D1011" s="9"/>
      <c r="E1011" s="9"/>
    </row>
    <row r="1012" spans="1:5" ht="15">
      <c r="A1012" s="19"/>
      <c r="B1012" s="9"/>
      <c r="C1012" s="9"/>
      <c r="D1012" s="9"/>
      <c r="E1012" s="9"/>
    </row>
    <row r="1013" spans="1:5" ht="15">
      <c r="A1013" s="19"/>
      <c r="B1013" s="9"/>
      <c r="C1013" s="9"/>
      <c r="D1013" s="9"/>
      <c r="E1013" s="9"/>
    </row>
    <row r="1014" spans="1:5" ht="15">
      <c r="A1014" s="19"/>
      <c r="B1014" s="9"/>
      <c r="C1014" s="9"/>
      <c r="D1014" s="9"/>
      <c r="E1014" s="9"/>
    </row>
    <row r="1015" spans="1:5" ht="15">
      <c r="A1015" s="19"/>
      <c r="B1015" s="9"/>
      <c r="C1015" s="9"/>
      <c r="D1015" s="9"/>
      <c r="E1015" s="9"/>
    </row>
    <row r="1016" spans="1:5" ht="15">
      <c r="A1016" s="19"/>
      <c r="B1016" s="9"/>
      <c r="C1016" s="9"/>
      <c r="D1016" s="9"/>
      <c r="E1016" s="9"/>
    </row>
    <row r="1017" spans="1:5" ht="15">
      <c r="A1017" s="19"/>
      <c r="B1017" s="9"/>
      <c r="C1017" s="9"/>
      <c r="D1017" s="9"/>
      <c r="E1017" s="9"/>
    </row>
    <row r="1018" spans="1:5" ht="15">
      <c r="A1018" s="19"/>
      <c r="B1018" s="9"/>
      <c r="C1018" s="9"/>
      <c r="D1018" s="9"/>
      <c r="E1018" s="9"/>
    </row>
    <row r="1019" spans="1:5" ht="15">
      <c r="A1019" s="19"/>
      <c r="B1019" s="9"/>
      <c r="C1019" s="9"/>
      <c r="D1019" s="9"/>
      <c r="E1019" s="9"/>
    </row>
    <row r="1020" spans="1:5" ht="15">
      <c r="A1020" s="19"/>
      <c r="B1020" s="9"/>
      <c r="C1020" s="9"/>
      <c r="D1020" s="9"/>
      <c r="E1020" s="9"/>
    </row>
    <row r="1021" spans="1:5" ht="15">
      <c r="A1021" s="19"/>
      <c r="B1021" s="9"/>
      <c r="C1021" s="9"/>
      <c r="D1021" s="9"/>
      <c r="E1021" s="9"/>
    </row>
    <row r="1022" spans="1:5" ht="15">
      <c r="A1022" s="19"/>
      <c r="B1022" s="9"/>
      <c r="C1022" s="9"/>
      <c r="D1022" s="9"/>
      <c r="E1022" s="9"/>
    </row>
    <row r="1023" spans="1:5" ht="15">
      <c r="A1023" s="19"/>
      <c r="B1023" s="9"/>
      <c r="C1023" s="9"/>
      <c r="D1023" s="9"/>
      <c r="E1023" s="9"/>
    </row>
    <row r="1024" spans="1:5" ht="15">
      <c r="A1024" s="19"/>
      <c r="B1024" s="9"/>
      <c r="C1024" s="9"/>
      <c r="D1024" s="9"/>
      <c r="E1024" s="9"/>
    </row>
    <row r="1025" spans="1:5" ht="15">
      <c r="A1025" s="19"/>
      <c r="B1025" s="9"/>
      <c r="C1025" s="9"/>
      <c r="D1025" s="9"/>
      <c r="E1025" s="9"/>
    </row>
    <row r="1026" spans="1:5" ht="15">
      <c r="A1026" s="19"/>
      <c r="B1026" s="9"/>
      <c r="C1026" s="9"/>
      <c r="D1026" s="9"/>
      <c r="E1026" s="9"/>
    </row>
    <row r="1027" spans="1:5" ht="15">
      <c r="A1027" s="19"/>
      <c r="B1027" s="9"/>
      <c r="C1027" s="9"/>
      <c r="D1027" s="9"/>
      <c r="E1027" s="9"/>
    </row>
    <row r="1028" spans="1:5" ht="15">
      <c r="A1028" s="19"/>
      <c r="B1028" s="9"/>
      <c r="C1028" s="9"/>
      <c r="D1028" s="9"/>
      <c r="E1028" s="9"/>
    </row>
    <row r="1029" spans="1:5" ht="15">
      <c r="A1029" s="19"/>
      <c r="B1029" s="9"/>
      <c r="C1029" s="9"/>
      <c r="D1029" s="9"/>
      <c r="E1029" s="9"/>
    </row>
    <row r="1030" spans="1:5" ht="15">
      <c r="A1030" s="19"/>
      <c r="B1030" s="9"/>
      <c r="C1030" s="9"/>
      <c r="D1030" s="9"/>
      <c r="E1030" s="9"/>
    </row>
    <row r="1031" spans="1:5" ht="15">
      <c r="A1031" s="19"/>
      <c r="B1031" s="9"/>
      <c r="C1031" s="9"/>
      <c r="D1031" s="9"/>
      <c r="E1031" s="9"/>
    </row>
    <row r="1032" spans="1:5" ht="15">
      <c r="A1032" s="19"/>
      <c r="B1032" s="9"/>
      <c r="C1032" s="9"/>
      <c r="D1032" s="9"/>
      <c r="E1032" s="9"/>
    </row>
    <row r="1033" spans="1:5" ht="15">
      <c r="A1033" s="19"/>
      <c r="B1033" s="9"/>
      <c r="C1033" s="9"/>
      <c r="D1033" s="9"/>
      <c r="E1033" s="9"/>
    </row>
    <row r="1034" spans="1:5" ht="15">
      <c r="A1034" s="19"/>
      <c r="B1034" s="9"/>
      <c r="C1034" s="9"/>
      <c r="D1034" s="9"/>
      <c r="E1034" s="9"/>
    </row>
    <row r="1035" spans="1:5" ht="15">
      <c r="A1035" s="19"/>
      <c r="B1035" s="9"/>
      <c r="C1035" s="9"/>
      <c r="D1035" s="9"/>
      <c r="E1035" s="9"/>
    </row>
    <row r="1036" spans="1:5" ht="15">
      <c r="A1036" s="19"/>
      <c r="B1036" s="9"/>
      <c r="C1036" s="9"/>
      <c r="D1036" s="9"/>
      <c r="E1036" s="9"/>
    </row>
    <row r="1037" spans="1:5" ht="15">
      <c r="A1037" s="19"/>
      <c r="B1037" s="9"/>
      <c r="C1037" s="9"/>
      <c r="D1037" s="9"/>
      <c r="E1037" s="9"/>
    </row>
    <row r="1038" spans="1:5" ht="15">
      <c r="A1038" s="19"/>
      <c r="B1038" s="9"/>
      <c r="C1038" s="9"/>
      <c r="D1038" s="9"/>
      <c r="E1038" s="9"/>
    </row>
  </sheetData>
  <sheetProtection/>
  <mergeCells count="3">
    <mergeCell ref="A1:E1"/>
    <mergeCell ref="B3:C3"/>
    <mergeCell ref="D3:E3"/>
  </mergeCells>
  <printOptions gridLines="1"/>
  <pageMargins left="1" right="0.5" top="1" bottom="1" header="0.5" footer="0.5"/>
  <pageSetup horizontalDpi="300" verticalDpi="300" orientation="portrait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48"/>
  <sheetViews>
    <sheetView defaultGridColor="0" zoomScale="65" zoomScaleNormal="65" zoomScaleSheetLayoutView="75" zoomScalePageLayoutView="0" colorId="22" workbookViewId="0" topLeftCell="A4">
      <selection activeCell="A10" sqref="A10"/>
    </sheetView>
  </sheetViews>
  <sheetFormatPr defaultColWidth="9.77734375" defaultRowHeight="15"/>
  <cols>
    <col min="1" max="1" width="18.21484375" style="20" bestFit="1" customWidth="1"/>
    <col min="2" max="5" width="9.77734375" style="12" customWidth="1"/>
    <col min="6" max="7" width="15.4453125" style="12" bestFit="1" customWidth="1"/>
    <col min="8" max="16384" width="9.77734375" style="12" customWidth="1"/>
  </cols>
  <sheetData>
    <row r="1" spans="1:7" s="17" customFormat="1" ht="20.25">
      <c r="A1" s="108" t="s">
        <v>150</v>
      </c>
      <c r="B1" s="108"/>
      <c r="C1" s="108"/>
      <c r="D1" s="108"/>
      <c r="E1" s="108"/>
      <c r="F1" s="108"/>
      <c r="G1" s="108"/>
    </row>
    <row r="2" spans="1:7" s="17" customFormat="1" ht="12" customHeight="1">
      <c r="A2" s="112"/>
      <c r="B2" s="112"/>
      <c r="C2" s="112"/>
      <c r="D2" s="112"/>
      <c r="E2" s="112"/>
      <c r="F2" s="112"/>
      <c r="G2" s="112"/>
    </row>
    <row r="3" spans="1:7" s="17" customFormat="1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s="17" customFormat="1" ht="12" customHeight="1">
      <c r="A4" s="113"/>
      <c r="B4" s="113"/>
      <c r="C4" s="113"/>
      <c r="D4" s="113"/>
      <c r="E4" s="113"/>
      <c r="F4" s="113"/>
      <c r="G4" s="113"/>
    </row>
    <row r="5" spans="1:7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7" ht="18">
      <c r="A6" s="4">
        <v>1537</v>
      </c>
      <c r="B6" s="35">
        <v>1.024</v>
      </c>
      <c r="C6" s="36">
        <f>B6*25.4</f>
        <v>26.0096</v>
      </c>
      <c r="D6" s="35">
        <v>0.508</v>
      </c>
      <c r="E6" s="36">
        <f>D6*25.4</f>
        <v>12.9032</v>
      </c>
      <c r="F6" s="29" t="s">
        <v>151</v>
      </c>
      <c r="G6" s="30">
        <f>F6*25.4</f>
        <v>0</v>
      </c>
    </row>
    <row r="7" spans="1:7" ht="18">
      <c r="A7" s="4">
        <v>1872</v>
      </c>
      <c r="B7" s="35">
        <v>1.044</v>
      </c>
      <c r="C7" s="36">
        <f aca="true" t="shared" si="0" ref="C7:C48">B7*25.4</f>
        <v>26.517599999999998</v>
      </c>
      <c r="D7" s="35">
        <v>0.52</v>
      </c>
      <c r="E7" s="36">
        <f aca="true" t="shared" si="1" ref="E7:E48">D7*25.4</f>
        <v>13.208</v>
      </c>
      <c r="F7" s="29">
        <v>0.152</v>
      </c>
      <c r="G7" s="30">
        <f aca="true" t="shared" si="2" ref="G7:G48">F7*25.4</f>
        <v>3.8608</v>
      </c>
    </row>
    <row r="8" spans="1:7" ht="18">
      <c r="A8" s="4">
        <v>2073</v>
      </c>
      <c r="B8" s="35">
        <v>1.034</v>
      </c>
      <c r="C8" s="36">
        <f t="shared" si="0"/>
        <v>26.2636</v>
      </c>
      <c r="D8" s="35">
        <v>0.49</v>
      </c>
      <c r="E8" s="36">
        <f t="shared" si="1"/>
        <v>12.446</v>
      </c>
      <c r="F8" s="29">
        <v>0.137</v>
      </c>
      <c r="G8" s="30">
        <f t="shared" si="2"/>
        <v>3.4798</v>
      </c>
    </row>
    <row r="9" spans="1:7" ht="18">
      <c r="A9" s="65">
        <v>2015</v>
      </c>
      <c r="B9" s="57">
        <v>1.085</v>
      </c>
      <c r="C9" s="36">
        <f t="shared" si="0"/>
        <v>27.558999999999997</v>
      </c>
      <c r="D9" s="57">
        <v>0.542</v>
      </c>
      <c r="E9" s="36">
        <f t="shared" si="1"/>
        <v>13.7668</v>
      </c>
      <c r="F9" s="57">
        <v>0.155</v>
      </c>
      <c r="G9" s="30">
        <f t="shared" si="2"/>
        <v>3.937</v>
      </c>
    </row>
    <row r="10" spans="1:14" ht="18">
      <c r="A10" s="4">
        <v>1955</v>
      </c>
      <c r="B10" s="35">
        <v>1.157</v>
      </c>
      <c r="C10" s="36">
        <f t="shared" si="0"/>
        <v>29.3878</v>
      </c>
      <c r="D10" s="35">
        <v>0.761</v>
      </c>
      <c r="E10" s="36">
        <f t="shared" si="1"/>
        <v>19.3294</v>
      </c>
      <c r="F10" s="29">
        <v>0.176</v>
      </c>
      <c r="G10" s="30">
        <f t="shared" si="2"/>
        <v>4.4704</v>
      </c>
      <c r="H10" s="10"/>
      <c r="I10" s="6"/>
      <c r="J10" s="5"/>
      <c r="K10" s="6"/>
      <c r="L10" s="5"/>
      <c r="M10" s="7"/>
      <c r="N10" s="8"/>
    </row>
    <row r="11" spans="1:7" ht="18">
      <c r="A11" s="4">
        <v>1676</v>
      </c>
      <c r="B11" s="35">
        <v>1.17</v>
      </c>
      <c r="C11" s="36">
        <f t="shared" si="0"/>
        <v>29.717999999999996</v>
      </c>
      <c r="D11" s="35">
        <v>0.92</v>
      </c>
      <c r="E11" s="36">
        <f t="shared" si="1"/>
        <v>23.368</v>
      </c>
      <c r="F11" s="29">
        <v>0.2</v>
      </c>
      <c r="G11" s="30">
        <f t="shared" si="2"/>
        <v>5.08</v>
      </c>
    </row>
    <row r="12" spans="1:7" ht="18">
      <c r="A12" s="4">
        <v>2135</v>
      </c>
      <c r="B12" s="35">
        <v>1.174</v>
      </c>
      <c r="C12" s="36">
        <f t="shared" si="0"/>
        <v>29.819599999999998</v>
      </c>
      <c r="D12" s="35">
        <v>0.567</v>
      </c>
      <c r="E12" s="36">
        <f t="shared" si="1"/>
        <v>14.401799999999998</v>
      </c>
      <c r="F12" s="29">
        <v>0.15</v>
      </c>
      <c r="G12" s="30">
        <f t="shared" si="2"/>
        <v>3.8099999999999996</v>
      </c>
    </row>
    <row r="13" spans="1:7" ht="18">
      <c r="A13" s="4">
        <v>1819</v>
      </c>
      <c r="B13" s="35">
        <v>1.195</v>
      </c>
      <c r="C13" s="36">
        <f t="shared" si="0"/>
        <v>30.353</v>
      </c>
      <c r="D13" s="35">
        <v>0.595</v>
      </c>
      <c r="E13" s="36">
        <f t="shared" si="1"/>
        <v>15.112999999999998</v>
      </c>
      <c r="F13" s="29">
        <v>0.18</v>
      </c>
      <c r="G13" s="30">
        <f t="shared" si="2"/>
        <v>4.571999999999999</v>
      </c>
    </row>
    <row r="14" spans="1:7" ht="18">
      <c r="A14" s="4" t="s">
        <v>297</v>
      </c>
      <c r="B14" s="35">
        <v>1.23</v>
      </c>
      <c r="C14" s="36">
        <f t="shared" si="0"/>
        <v>31.241999999999997</v>
      </c>
      <c r="D14" s="35">
        <v>1.018</v>
      </c>
      <c r="E14" s="36">
        <f t="shared" si="1"/>
        <v>25.8572</v>
      </c>
      <c r="F14" s="29">
        <v>0.155</v>
      </c>
      <c r="G14" s="30">
        <f t="shared" si="2"/>
        <v>3.937</v>
      </c>
    </row>
    <row r="15" spans="1:7" ht="18">
      <c r="A15" s="4">
        <v>1968</v>
      </c>
      <c r="B15" s="35">
        <v>1.289</v>
      </c>
      <c r="C15" s="36">
        <f t="shared" si="0"/>
        <v>32.74059999999999</v>
      </c>
      <c r="D15" s="35">
        <v>0.608</v>
      </c>
      <c r="E15" s="36">
        <f t="shared" si="1"/>
        <v>15.4432</v>
      </c>
      <c r="F15" s="29">
        <v>0.163</v>
      </c>
      <c r="G15" s="30">
        <f t="shared" si="2"/>
        <v>4.1402</v>
      </c>
    </row>
    <row r="16" spans="1:7" ht="18">
      <c r="A16" s="65">
        <v>1808</v>
      </c>
      <c r="B16" s="57">
        <v>1.302</v>
      </c>
      <c r="C16" s="36">
        <f t="shared" si="0"/>
        <v>33.0708</v>
      </c>
      <c r="D16" s="57">
        <v>0.615</v>
      </c>
      <c r="E16" s="36">
        <f t="shared" si="1"/>
        <v>15.620999999999999</v>
      </c>
      <c r="F16" s="57">
        <v>0.14</v>
      </c>
      <c r="G16" s="30">
        <f t="shared" si="2"/>
        <v>3.556</v>
      </c>
    </row>
    <row r="17" spans="1:7" ht="18">
      <c r="A17" s="4">
        <v>1992</v>
      </c>
      <c r="B17" s="35">
        <v>1.34</v>
      </c>
      <c r="C17" s="36">
        <f t="shared" si="0"/>
        <v>34.036</v>
      </c>
      <c r="D17" s="35">
        <v>0.64</v>
      </c>
      <c r="E17" s="36">
        <f t="shared" si="1"/>
        <v>16.256</v>
      </c>
      <c r="F17" s="29">
        <v>0.152</v>
      </c>
      <c r="G17" s="30">
        <f t="shared" si="2"/>
        <v>3.8608</v>
      </c>
    </row>
    <row r="18" spans="1:7" ht="18">
      <c r="A18" s="4">
        <v>1792</v>
      </c>
      <c r="B18" s="35">
        <v>1.35</v>
      </c>
      <c r="C18" s="36">
        <f t="shared" si="0"/>
        <v>34.29</v>
      </c>
      <c r="D18" s="35">
        <v>0.654</v>
      </c>
      <c r="E18" s="36">
        <f t="shared" si="1"/>
        <v>16.6116</v>
      </c>
      <c r="F18" s="29">
        <v>0.125</v>
      </c>
      <c r="G18" s="30">
        <f t="shared" si="2"/>
        <v>3.175</v>
      </c>
    </row>
    <row r="19" spans="1:7" ht="18">
      <c r="A19" s="4">
        <v>2212</v>
      </c>
      <c r="B19" s="35">
        <v>1.35</v>
      </c>
      <c r="C19" s="36">
        <f t="shared" si="0"/>
        <v>34.29</v>
      </c>
      <c r="D19" s="35">
        <v>1.018</v>
      </c>
      <c r="E19" s="36">
        <f t="shared" si="1"/>
        <v>25.8572</v>
      </c>
      <c r="F19" s="29">
        <v>0.2</v>
      </c>
      <c r="G19" s="30">
        <f t="shared" si="2"/>
        <v>5.08</v>
      </c>
    </row>
    <row r="20" spans="1:7" ht="18">
      <c r="A20" s="4">
        <v>1473</v>
      </c>
      <c r="B20" s="35">
        <v>1.357</v>
      </c>
      <c r="C20" s="36">
        <f t="shared" si="0"/>
        <v>34.4678</v>
      </c>
      <c r="D20" s="35">
        <v>0.68</v>
      </c>
      <c r="E20" s="36">
        <f t="shared" si="1"/>
        <v>17.272000000000002</v>
      </c>
      <c r="F20" s="29">
        <v>0.13</v>
      </c>
      <c r="G20" s="30">
        <f t="shared" si="2"/>
        <v>3.302</v>
      </c>
    </row>
    <row r="21" spans="1:7" ht="18">
      <c r="A21" s="4" t="s">
        <v>296</v>
      </c>
      <c r="B21" s="35">
        <v>1.358</v>
      </c>
      <c r="C21" s="36">
        <f t="shared" si="0"/>
        <v>34.4932</v>
      </c>
      <c r="D21" s="35">
        <v>0.902</v>
      </c>
      <c r="E21" s="36">
        <f t="shared" si="1"/>
        <v>22.9108</v>
      </c>
      <c r="F21" s="29">
        <v>0.155</v>
      </c>
      <c r="G21" s="30">
        <f t="shared" si="2"/>
        <v>3.937</v>
      </c>
    </row>
    <row r="22" spans="1:7" ht="18">
      <c r="A22" s="4">
        <v>2157</v>
      </c>
      <c r="B22" s="35">
        <v>1.371</v>
      </c>
      <c r="C22" s="36">
        <f t="shared" si="0"/>
        <v>34.8234</v>
      </c>
      <c r="D22" s="35">
        <v>0.693</v>
      </c>
      <c r="E22" s="36">
        <f t="shared" si="1"/>
        <v>17.602199999999996</v>
      </c>
      <c r="F22" s="29">
        <v>0.14</v>
      </c>
      <c r="G22" s="30">
        <f t="shared" si="2"/>
        <v>3.556</v>
      </c>
    </row>
    <row r="23" spans="1:7" ht="18">
      <c r="A23" s="4">
        <v>1964</v>
      </c>
      <c r="B23" s="35">
        <v>1.402</v>
      </c>
      <c r="C23" s="36">
        <f t="shared" si="0"/>
        <v>35.6108</v>
      </c>
      <c r="D23" s="35">
        <v>0.698</v>
      </c>
      <c r="E23" s="36">
        <f t="shared" si="1"/>
        <v>17.7292</v>
      </c>
      <c r="F23" s="35">
        <v>0.18</v>
      </c>
      <c r="G23" s="30">
        <f t="shared" si="2"/>
        <v>4.571999999999999</v>
      </c>
    </row>
    <row r="24" spans="1:7" ht="18">
      <c r="A24" s="4">
        <v>1980</v>
      </c>
      <c r="B24" s="35">
        <v>1.403</v>
      </c>
      <c r="C24" s="36">
        <f t="shared" si="0"/>
        <v>35.636199999999995</v>
      </c>
      <c r="D24" s="35">
        <v>0.703</v>
      </c>
      <c r="E24" s="36">
        <f t="shared" si="1"/>
        <v>17.856199999999998</v>
      </c>
      <c r="F24" s="29">
        <v>0.18</v>
      </c>
      <c r="G24" s="30">
        <f t="shared" si="2"/>
        <v>4.571999999999999</v>
      </c>
    </row>
    <row r="25" spans="1:7" ht="18">
      <c r="A25" s="4">
        <v>1876</v>
      </c>
      <c r="B25" s="35">
        <v>1.432</v>
      </c>
      <c r="C25" s="36">
        <f t="shared" si="0"/>
        <v>36.3728</v>
      </c>
      <c r="D25" s="35">
        <v>0.695</v>
      </c>
      <c r="E25" s="36">
        <f t="shared" si="1"/>
        <v>17.653</v>
      </c>
      <c r="F25" s="29">
        <v>0.14</v>
      </c>
      <c r="G25" s="30">
        <f t="shared" si="2"/>
        <v>3.556</v>
      </c>
    </row>
    <row r="26" spans="1:7" ht="18">
      <c r="A26" s="4">
        <v>1160</v>
      </c>
      <c r="B26" s="35">
        <v>1.445</v>
      </c>
      <c r="C26" s="36">
        <f t="shared" si="0"/>
        <v>36.703</v>
      </c>
      <c r="D26" s="35">
        <v>0.72</v>
      </c>
      <c r="E26" s="36">
        <f t="shared" si="1"/>
        <v>18.287999999999997</v>
      </c>
      <c r="F26" s="29" t="s">
        <v>152</v>
      </c>
      <c r="G26" s="30" t="s">
        <v>250</v>
      </c>
    </row>
    <row r="27" spans="1:7" ht="18">
      <c r="A27" s="4">
        <v>1835</v>
      </c>
      <c r="B27" s="35">
        <v>1.45</v>
      </c>
      <c r="C27" s="36">
        <f t="shared" si="0"/>
        <v>36.83</v>
      </c>
      <c r="D27" s="35">
        <v>0.723</v>
      </c>
      <c r="E27" s="36">
        <f t="shared" si="1"/>
        <v>18.364199999999997</v>
      </c>
      <c r="F27" s="29">
        <v>0.123</v>
      </c>
      <c r="G27" s="30">
        <f t="shared" si="2"/>
        <v>3.1241999999999996</v>
      </c>
    </row>
    <row r="28" spans="1:7" ht="18">
      <c r="A28" s="4">
        <v>1799</v>
      </c>
      <c r="B28" s="35">
        <v>1.588</v>
      </c>
      <c r="C28" s="36">
        <f t="shared" si="0"/>
        <v>40.3352</v>
      </c>
      <c r="D28" s="35">
        <v>0.792</v>
      </c>
      <c r="E28" s="36">
        <f t="shared" si="1"/>
        <v>20.1168</v>
      </c>
      <c r="F28" s="29">
        <v>0.148</v>
      </c>
      <c r="G28" s="30">
        <f t="shared" si="2"/>
        <v>3.7591999999999994</v>
      </c>
    </row>
    <row r="29" spans="1:7" ht="18">
      <c r="A29" s="4">
        <v>1957</v>
      </c>
      <c r="B29" s="35">
        <v>1.637</v>
      </c>
      <c r="C29" s="36">
        <f t="shared" si="0"/>
        <v>41.5798</v>
      </c>
      <c r="D29" s="35">
        <v>0.7</v>
      </c>
      <c r="E29" s="36">
        <f t="shared" si="1"/>
        <v>17.779999999999998</v>
      </c>
      <c r="F29" s="29">
        <v>0.2</v>
      </c>
      <c r="G29" s="30">
        <f t="shared" si="2"/>
        <v>5.08</v>
      </c>
    </row>
    <row r="30" spans="1:7" ht="18">
      <c r="A30" s="4">
        <v>1929</v>
      </c>
      <c r="B30" s="35">
        <v>1.669</v>
      </c>
      <c r="C30" s="36">
        <f t="shared" si="0"/>
        <v>42.3926</v>
      </c>
      <c r="D30" s="35">
        <v>0.837</v>
      </c>
      <c r="E30" s="36">
        <f t="shared" si="1"/>
        <v>21.2598</v>
      </c>
      <c r="F30" s="29">
        <v>0.175</v>
      </c>
      <c r="G30" s="30">
        <f t="shared" si="2"/>
        <v>4.444999999999999</v>
      </c>
    </row>
    <row r="31" spans="1:7" ht="18">
      <c r="A31" s="4">
        <v>1295</v>
      </c>
      <c r="B31" s="35">
        <v>1.7</v>
      </c>
      <c r="C31" s="36">
        <f t="shared" si="0"/>
        <v>43.18</v>
      </c>
      <c r="D31" s="35">
        <v>0.825</v>
      </c>
      <c r="E31" s="36">
        <f t="shared" si="1"/>
        <v>20.955</v>
      </c>
      <c r="F31" s="29">
        <v>0.156</v>
      </c>
      <c r="G31" s="30">
        <f t="shared" si="2"/>
        <v>3.9623999999999997</v>
      </c>
    </row>
    <row r="32" spans="1:7" ht="18">
      <c r="A32" s="4">
        <v>1203</v>
      </c>
      <c r="B32" s="35">
        <v>1.705</v>
      </c>
      <c r="C32" s="36">
        <f t="shared" si="0"/>
        <v>43.307</v>
      </c>
      <c r="D32" s="35">
        <v>0.852</v>
      </c>
      <c r="E32" s="36">
        <f t="shared" si="1"/>
        <v>21.6408</v>
      </c>
      <c r="F32" s="29">
        <v>0.194</v>
      </c>
      <c r="G32" s="30">
        <f t="shared" si="2"/>
        <v>4.9276</v>
      </c>
    </row>
    <row r="33" spans="1:7" ht="18">
      <c r="A33" s="4">
        <v>1302</v>
      </c>
      <c r="B33" s="35">
        <v>1.705</v>
      </c>
      <c r="C33" s="36">
        <f t="shared" si="0"/>
        <v>43.307</v>
      </c>
      <c r="D33" s="35">
        <v>0.83</v>
      </c>
      <c r="E33" s="36">
        <f t="shared" si="1"/>
        <v>21.081999999999997</v>
      </c>
      <c r="F33" s="29">
        <v>0.22</v>
      </c>
      <c r="G33" s="30">
        <f t="shared" si="2"/>
        <v>5.588</v>
      </c>
    </row>
    <row r="34" spans="1:7" ht="18">
      <c r="A34" s="4">
        <v>1502</v>
      </c>
      <c r="B34" s="35">
        <v>1.955</v>
      </c>
      <c r="C34" s="36">
        <f t="shared" si="0"/>
        <v>49.657</v>
      </c>
      <c r="D34" s="35">
        <v>0.97</v>
      </c>
      <c r="E34" s="36">
        <f t="shared" si="1"/>
        <v>24.637999999999998</v>
      </c>
      <c r="F34" s="29">
        <v>0.157</v>
      </c>
      <c r="G34" s="30">
        <f t="shared" si="2"/>
        <v>3.9878</v>
      </c>
    </row>
    <row r="35" spans="1:7" ht="18">
      <c r="A35" s="4">
        <v>1928</v>
      </c>
      <c r="B35" s="35">
        <v>2.022</v>
      </c>
      <c r="C35" s="36">
        <f t="shared" si="0"/>
        <v>51.358799999999995</v>
      </c>
      <c r="D35" s="35">
        <v>1.01</v>
      </c>
      <c r="E35" s="36">
        <f t="shared" si="1"/>
        <v>25.654</v>
      </c>
      <c r="F35" s="29">
        <v>0.12</v>
      </c>
      <c r="G35" s="30">
        <f t="shared" si="2"/>
        <v>3.0479999999999996</v>
      </c>
    </row>
    <row r="36" spans="1:7" ht="18">
      <c r="A36" s="4">
        <v>1289</v>
      </c>
      <c r="B36" s="35">
        <v>2.061</v>
      </c>
      <c r="C36" s="36">
        <f t="shared" si="0"/>
        <v>52.349399999999996</v>
      </c>
      <c r="D36" s="35">
        <v>1.024</v>
      </c>
      <c r="E36" s="36">
        <f t="shared" si="1"/>
        <v>26.0096</v>
      </c>
      <c r="F36" s="29">
        <v>0.165</v>
      </c>
      <c r="G36" s="30">
        <f t="shared" si="2"/>
        <v>4.191</v>
      </c>
    </row>
    <row r="37" spans="1:7" ht="18">
      <c r="A37" s="4">
        <v>1805</v>
      </c>
      <c r="B37" s="35">
        <v>2.097</v>
      </c>
      <c r="C37" s="36">
        <f t="shared" si="0"/>
        <v>53.263799999999996</v>
      </c>
      <c r="D37" s="35">
        <v>0.836</v>
      </c>
      <c r="E37" s="36">
        <f t="shared" si="1"/>
        <v>21.234399999999997</v>
      </c>
      <c r="F37" s="29">
        <v>0.145</v>
      </c>
      <c r="G37" s="30">
        <f t="shared" si="2"/>
        <v>3.6829999999999994</v>
      </c>
    </row>
    <row r="38" spans="1:7" ht="18">
      <c r="A38" s="4">
        <v>1891</v>
      </c>
      <c r="B38" s="35">
        <v>2.121</v>
      </c>
      <c r="C38" s="36">
        <f t="shared" si="0"/>
        <v>53.8734</v>
      </c>
      <c r="D38" s="35">
        <v>1.0625</v>
      </c>
      <c r="E38" s="36">
        <f t="shared" si="1"/>
        <v>26.987499999999997</v>
      </c>
      <c r="F38" s="29">
        <v>0.13</v>
      </c>
      <c r="G38" s="30">
        <f t="shared" si="2"/>
        <v>3.302</v>
      </c>
    </row>
    <row r="39" spans="1:7" ht="18">
      <c r="A39" s="65">
        <v>2009</v>
      </c>
      <c r="B39" s="57">
        <v>2.13</v>
      </c>
      <c r="C39" s="36">
        <f t="shared" si="0"/>
        <v>54.102</v>
      </c>
      <c r="D39" s="57">
        <v>0.774</v>
      </c>
      <c r="E39" s="36">
        <f t="shared" si="1"/>
        <v>19.6596</v>
      </c>
      <c r="F39" s="57">
        <v>0.17</v>
      </c>
      <c r="G39" s="30">
        <f t="shared" si="2"/>
        <v>4.3180000000000005</v>
      </c>
    </row>
    <row r="40" spans="1:7" ht="18">
      <c r="A40" s="4">
        <v>1942</v>
      </c>
      <c r="B40" s="35">
        <v>2.175</v>
      </c>
      <c r="C40" s="36">
        <f t="shared" si="0"/>
        <v>55.24499999999999</v>
      </c>
      <c r="D40" s="35">
        <v>1.082</v>
      </c>
      <c r="E40" s="36">
        <f t="shared" si="1"/>
        <v>27.4828</v>
      </c>
      <c r="F40" s="29">
        <v>0.698</v>
      </c>
      <c r="G40" s="30">
        <f t="shared" si="2"/>
        <v>17.7292</v>
      </c>
    </row>
    <row r="41" spans="1:7" ht="18">
      <c r="A41" s="4">
        <v>1103</v>
      </c>
      <c r="B41" s="35">
        <v>2.22</v>
      </c>
      <c r="C41" s="36">
        <f t="shared" si="0"/>
        <v>56.388000000000005</v>
      </c>
      <c r="D41" s="35">
        <v>1.095</v>
      </c>
      <c r="E41" s="36">
        <f t="shared" si="1"/>
        <v>27.813</v>
      </c>
      <c r="F41" s="29">
        <v>0.19</v>
      </c>
      <c r="G41" s="30">
        <f t="shared" si="2"/>
        <v>4.826</v>
      </c>
    </row>
    <row r="42" spans="1:7" ht="18">
      <c r="A42" s="4">
        <v>1873</v>
      </c>
      <c r="B42" s="35">
        <v>2.256</v>
      </c>
      <c r="C42" s="36">
        <f t="shared" si="0"/>
        <v>57.30239999999999</v>
      </c>
      <c r="D42" s="35">
        <v>1.1</v>
      </c>
      <c r="E42" s="36">
        <f t="shared" si="1"/>
        <v>27.94</v>
      </c>
      <c r="F42" s="29">
        <v>0.17</v>
      </c>
      <c r="G42" s="30">
        <f t="shared" si="2"/>
        <v>4.3180000000000005</v>
      </c>
    </row>
    <row r="43" spans="1:7" ht="18">
      <c r="A43" s="65">
        <v>1812</v>
      </c>
      <c r="B43" s="57">
        <v>2.295</v>
      </c>
      <c r="C43" s="36">
        <f t="shared" si="0"/>
        <v>58.29299999999999</v>
      </c>
      <c r="D43" s="57">
        <v>1.122</v>
      </c>
      <c r="E43" s="36">
        <f t="shared" si="1"/>
        <v>28.498800000000003</v>
      </c>
      <c r="F43" s="57">
        <v>0.145</v>
      </c>
      <c r="G43" s="30">
        <f t="shared" si="2"/>
        <v>3.6829999999999994</v>
      </c>
    </row>
    <row r="44" spans="1:7" ht="18">
      <c r="A44" s="4">
        <v>1488</v>
      </c>
      <c r="B44" s="35">
        <v>2.31</v>
      </c>
      <c r="C44" s="36">
        <f t="shared" si="0"/>
        <v>58.674</v>
      </c>
      <c r="D44" s="35">
        <v>1.15</v>
      </c>
      <c r="E44" s="36">
        <f t="shared" si="1"/>
        <v>29.209999999999997</v>
      </c>
      <c r="F44" s="29" t="s">
        <v>153</v>
      </c>
      <c r="G44" s="30">
        <f t="shared" si="2"/>
        <v>0</v>
      </c>
    </row>
    <row r="45" spans="1:7" ht="18">
      <c r="A45" s="4">
        <v>1522</v>
      </c>
      <c r="B45" s="35">
        <v>2.314</v>
      </c>
      <c r="C45" s="36">
        <f t="shared" si="0"/>
        <v>58.7756</v>
      </c>
      <c r="D45" s="35">
        <v>1.81</v>
      </c>
      <c r="E45" s="36">
        <f t="shared" si="1"/>
        <v>45.974</v>
      </c>
      <c r="F45" s="29">
        <v>0.187</v>
      </c>
      <c r="G45" s="30">
        <f t="shared" si="2"/>
        <v>4.7498</v>
      </c>
    </row>
    <row r="46" spans="1:7" ht="18">
      <c r="A46" s="4">
        <v>1133</v>
      </c>
      <c r="B46" s="35">
        <v>2.65</v>
      </c>
      <c r="C46" s="36">
        <f t="shared" si="0"/>
        <v>67.30999999999999</v>
      </c>
      <c r="D46" s="35">
        <v>1.33</v>
      </c>
      <c r="E46" s="36">
        <f t="shared" si="1"/>
        <v>33.782</v>
      </c>
      <c r="F46" s="29">
        <v>0.215</v>
      </c>
      <c r="G46" s="30">
        <f t="shared" si="2"/>
        <v>5.460999999999999</v>
      </c>
    </row>
    <row r="47" spans="1:7" ht="18">
      <c r="A47" s="65">
        <v>2054</v>
      </c>
      <c r="B47" s="72">
        <v>3.127</v>
      </c>
      <c r="C47" s="36">
        <f t="shared" si="0"/>
        <v>79.4258</v>
      </c>
      <c r="D47" s="73">
        <v>1.565</v>
      </c>
      <c r="E47" s="36">
        <f t="shared" si="1"/>
        <v>39.751</v>
      </c>
      <c r="F47" s="74">
        <v>0.19</v>
      </c>
      <c r="G47" s="30">
        <f t="shared" si="2"/>
        <v>4.826</v>
      </c>
    </row>
    <row r="48" spans="1:7" ht="18">
      <c r="A48" s="20">
        <v>2259</v>
      </c>
      <c r="B48" s="23">
        <v>3.16</v>
      </c>
      <c r="C48" s="22">
        <f t="shared" si="0"/>
        <v>80.264</v>
      </c>
      <c r="D48" s="12">
        <v>1.533</v>
      </c>
      <c r="E48" s="22">
        <f t="shared" si="1"/>
        <v>38.938199999999995</v>
      </c>
      <c r="F48" s="12">
        <v>0.157</v>
      </c>
      <c r="G48" s="22">
        <f t="shared" si="2"/>
        <v>3.9878</v>
      </c>
    </row>
    <row r="65504" ht="14.25" customHeight="1"/>
  </sheetData>
  <sheetProtection/>
  <mergeCells count="6">
    <mergeCell ref="A4:G4"/>
    <mergeCell ref="A1:G1"/>
    <mergeCell ref="B3:C3"/>
    <mergeCell ref="D3:E3"/>
    <mergeCell ref="F3:G3"/>
    <mergeCell ref="A2:G2"/>
  </mergeCells>
  <printOptions gridLines="1"/>
  <pageMargins left="1" right="0.5" top="1" bottom="1" header="0.5" footer="0.5"/>
  <pageSetup horizontalDpi="300" verticalDpi="300" orientation="portrait" scale="84" r:id="rId1"/>
  <headerFooter alignWithMargins="0">
    <oddFooter>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195"/>
  <sheetViews>
    <sheetView defaultGridColor="0" zoomScale="70" zoomScaleNormal="70" zoomScalePageLayoutView="0" colorId="22" workbookViewId="0" topLeftCell="A34">
      <selection activeCell="G45" sqref="G45"/>
    </sheetView>
  </sheetViews>
  <sheetFormatPr defaultColWidth="9.77734375" defaultRowHeight="15"/>
  <cols>
    <col min="1" max="1" width="18.21484375" style="0" customWidth="1"/>
    <col min="2" max="2" width="13.3359375" style="0" bestFit="1" customWidth="1"/>
    <col min="3" max="5" width="9.77734375" style="0" customWidth="1"/>
    <col min="6" max="7" width="22.3359375" style="0" bestFit="1" customWidth="1"/>
  </cols>
  <sheetData>
    <row r="1" spans="1:7" s="17" customFormat="1" ht="20.25">
      <c r="A1" s="108" t="s">
        <v>154</v>
      </c>
      <c r="B1" s="108"/>
      <c r="C1" s="108"/>
      <c r="D1" s="108"/>
      <c r="E1" s="108"/>
      <c r="F1" s="108"/>
      <c r="G1" s="108"/>
    </row>
    <row r="2" spans="1:7" s="17" customFormat="1" ht="12" customHeight="1">
      <c r="A2" s="112"/>
      <c r="B2" s="112"/>
      <c r="C2" s="112"/>
      <c r="D2" s="112"/>
      <c r="E2" s="112"/>
      <c r="F2" s="112"/>
      <c r="G2" s="112"/>
    </row>
    <row r="3" spans="1:7" s="17" customFormat="1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s="17" customFormat="1" ht="12" customHeight="1">
      <c r="A4" s="113"/>
      <c r="B4" s="113"/>
      <c r="C4" s="113"/>
      <c r="D4" s="113"/>
      <c r="E4" s="113"/>
      <c r="F4" s="113"/>
      <c r="G4" s="113"/>
    </row>
    <row r="5" spans="1:7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7" ht="18">
      <c r="A6" s="14">
        <v>1175</v>
      </c>
      <c r="B6" s="29">
        <v>0.62</v>
      </c>
      <c r="C6" s="30">
        <f>B6*24.4</f>
        <v>15.127999999999998</v>
      </c>
      <c r="D6" s="29">
        <v>0.48</v>
      </c>
      <c r="E6" s="30">
        <f>D6*25.4</f>
        <v>12.191999999999998</v>
      </c>
      <c r="F6" s="29">
        <v>0.11</v>
      </c>
      <c r="G6" s="30">
        <f>F6*25.4</f>
        <v>2.794</v>
      </c>
    </row>
    <row r="7" spans="1:7" ht="18">
      <c r="A7" s="14">
        <v>1164</v>
      </c>
      <c r="B7" s="29">
        <v>0.8160000000000001</v>
      </c>
      <c r="C7" s="30">
        <f aca="true" t="shared" si="0" ref="C7:C55">B7*24.4</f>
        <v>19.9104</v>
      </c>
      <c r="D7" s="29">
        <v>0.58</v>
      </c>
      <c r="E7" s="30">
        <f aca="true" t="shared" si="1" ref="E7:E55">D7*25.4</f>
        <v>14.731999999999998</v>
      </c>
      <c r="F7" s="29" t="s">
        <v>155</v>
      </c>
      <c r="G7" s="30">
        <f aca="true" t="shared" si="2" ref="G7:G55">F7*25.4</f>
        <v>0</v>
      </c>
    </row>
    <row r="8" spans="1:7" ht="18">
      <c r="A8" s="14">
        <v>1878</v>
      </c>
      <c r="B8" s="29">
        <v>0.938</v>
      </c>
      <c r="C8" s="30">
        <f t="shared" si="0"/>
        <v>22.887199999999996</v>
      </c>
      <c r="D8" s="29">
        <v>0.605</v>
      </c>
      <c r="E8" s="30">
        <f t="shared" si="1"/>
        <v>15.366999999999999</v>
      </c>
      <c r="F8" s="27">
        <v>0.14</v>
      </c>
      <c r="G8" s="30">
        <f t="shared" si="2"/>
        <v>3.556</v>
      </c>
    </row>
    <row r="9" spans="1:7" ht="18">
      <c r="A9" s="14">
        <v>2270</v>
      </c>
      <c r="B9" s="29">
        <v>0.95</v>
      </c>
      <c r="C9" s="30">
        <f t="shared" si="0"/>
        <v>23.179999999999996</v>
      </c>
      <c r="D9" s="29">
        <v>0.475</v>
      </c>
      <c r="E9" s="30">
        <f t="shared" si="1"/>
        <v>12.065</v>
      </c>
      <c r="F9" s="27">
        <v>0.17</v>
      </c>
      <c r="G9" s="30">
        <f>F9*25.4</f>
        <v>4.3180000000000005</v>
      </c>
    </row>
    <row r="10" spans="1:7" ht="18">
      <c r="A10" s="14">
        <v>1190</v>
      </c>
      <c r="B10" s="29">
        <v>0.996</v>
      </c>
      <c r="C10" s="30">
        <f t="shared" si="0"/>
        <v>24.3024</v>
      </c>
      <c r="D10" s="29">
        <v>0.5</v>
      </c>
      <c r="E10" s="30">
        <f t="shared" si="1"/>
        <v>12.7</v>
      </c>
      <c r="F10" s="29">
        <v>0.19</v>
      </c>
      <c r="G10" s="30">
        <f t="shared" si="2"/>
        <v>4.826</v>
      </c>
    </row>
    <row r="11" spans="1:7" ht="18">
      <c r="A11" s="14">
        <v>1129</v>
      </c>
      <c r="B11" s="29">
        <v>1.123</v>
      </c>
      <c r="C11" s="30">
        <f t="shared" si="0"/>
        <v>27.4012</v>
      </c>
      <c r="D11" s="29">
        <v>0.654</v>
      </c>
      <c r="E11" s="30">
        <f t="shared" si="1"/>
        <v>16.6116</v>
      </c>
      <c r="F11" s="29" t="s">
        <v>294</v>
      </c>
      <c r="G11" s="30">
        <f t="shared" si="2"/>
        <v>0</v>
      </c>
    </row>
    <row r="12" spans="1:7" ht="18">
      <c r="A12" s="14">
        <v>1171</v>
      </c>
      <c r="B12" s="29">
        <v>1.123</v>
      </c>
      <c r="C12" s="30">
        <f t="shared" si="0"/>
        <v>27.4012</v>
      </c>
      <c r="D12" s="29">
        <v>0.562</v>
      </c>
      <c r="E12" s="30">
        <f t="shared" si="1"/>
        <v>14.2748</v>
      </c>
      <c r="F12" s="29">
        <v>0.182</v>
      </c>
      <c r="G12" s="30">
        <f t="shared" si="2"/>
        <v>4.6228</v>
      </c>
    </row>
    <row r="13" spans="1:7" ht="18">
      <c r="A13" s="14">
        <v>1355</v>
      </c>
      <c r="B13" s="29">
        <v>1.163</v>
      </c>
      <c r="C13" s="30">
        <f t="shared" si="0"/>
        <v>28.3772</v>
      </c>
      <c r="D13" s="29">
        <v>0.678</v>
      </c>
      <c r="E13" s="30">
        <f t="shared" si="1"/>
        <v>17.2212</v>
      </c>
      <c r="F13" s="27">
        <v>0.135</v>
      </c>
      <c r="G13" s="30">
        <f t="shared" si="2"/>
        <v>3.429</v>
      </c>
    </row>
    <row r="14" spans="1:7" ht="18">
      <c r="A14" s="14">
        <v>1419</v>
      </c>
      <c r="B14" s="29">
        <v>1.275</v>
      </c>
      <c r="C14" s="30">
        <f t="shared" si="0"/>
        <v>31.109999999999996</v>
      </c>
      <c r="D14" s="29">
        <v>0.68</v>
      </c>
      <c r="E14" s="30">
        <f t="shared" si="1"/>
        <v>17.272000000000002</v>
      </c>
      <c r="F14" s="27">
        <v>0.18</v>
      </c>
      <c r="G14" s="30">
        <f t="shared" si="2"/>
        <v>4.571999999999999</v>
      </c>
    </row>
    <row r="15" spans="1:7" ht="18">
      <c r="A15" s="14">
        <v>1398</v>
      </c>
      <c r="B15" s="29">
        <v>1.375</v>
      </c>
      <c r="C15" s="30">
        <f t="shared" si="0"/>
        <v>33.55</v>
      </c>
      <c r="D15" s="29">
        <v>1.126</v>
      </c>
      <c r="E15" s="30">
        <f t="shared" si="1"/>
        <v>28.600399999999997</v>
      </c>
      <c r="F15" s="27">
        <v>0.145</v>
      </c>
      <c r="G15" s="30">
        <f t="shared" si="2"/>
        <v>3.6829999999999994</v>
      </c>
    </row>
    <row r="16" spans="1:7" ht="18">
      <c r="A16" s="14">
        <v>1158</v>
      </c>
      <c r="B16" s="29">
        <v>1.397</v>
      </c>
      <c r="C16" s="30">
        <f t="shared" si="0"/>
        <v>34.0868</v>
      </c>
      <c r="D16" s="29">
        <v>0.987</v>
      </c>
      <c r="E16" s="30">
        <f t="shared" si="1"/>
        <v>25.069799999999997</v>
      </c>
      <c r="F16" s="29" t="s">
        <v>156</v>
      </c>
      <c r="G16" s="30">
        <f t="shared" si="2"/>
        <v>0</v>
      </c>
    </row>
    <row r="17" spans="1:7" ht="18">
      <c r="A17" s="14">
        <v>1150</v>
      </c>
      <c r="B17" s="29">
        <v>1.54</v>
      </c>
      <c r="C17" s="30">
        <f t="shared" si="0"/>
        <v>37.576</v>
      </c>
      <c r="D17" s="29">
        <v>0.647</v>
      </c>
      <c r="E17" s="30">
        <f t="shared" si="1"/>
        <v>16.433799999999998</v>
      </c>
      <c r="F17" s="29">
        <v>0.162</v>
      </c>
      <c r="G17" s="30">
        <f t="shared" si="2"/>
        <v>4.1148</v>
      </c>
    </row>
    <row r="18" spans="1:7" ht="18">
      <c r="A18" s="14">
        <v>1251</v>
      </c>
      <c r="B18" s="29">
        <v>1.585</v>
      </c>
      <c r="C18" s="30">
        <f t="shared" si="0"/>
        <v>38.674</v>
      </c>
      <c r="D18" s="29">
        <v>0.995</v>
      </c>
      <c r="E18" s="30">
        <f t="shared" si="1"/>
        <v>25.273</v>
      </c>
      <c r="F18" s="29" t="s">
        <v>157</v>
      </c>
      <c r="G18" s="30">
        <f t="shared" si="2"/>
        <v>0</v>
      </c>
    </row>
    <row r="19" spans="1:7" ht="18">
      <c r="A19" s="14">
        <v>1429</v>
      </c>
      <c r="B19" s="29">
        <v>1.609</v>
      </c>
      <c r="C19" s="30">
        <f t="shared" si="0"/>
        <v>39.2596</v>
      </c>
      <c r="D19" s="29">
        <v>0.865</v>
      </c>
      <c r="E19" s="30">
        <f t="shared" si="1"/>
        <v>21.971</v>
      </c>
      <c r="F19" s="27">
        <v>0.12</v>
      </c>
      <c r="G19" s="30">
        <f t="shared" si="2"/>
        <v>3.0479999999999996</v>
      </c>
    </row>
    <row r="20" spans="1:7" ht="18">
      <c r="A20" s="14">
        <v>1227</v>
      </c>
      <c r="B20" s="29">
        <v>1.742</v>
      </c>
      <c r="C20" s="30">
        <f t="shared" si="0"/>
        <v>42.504799999999996</v>
      </c>
      <c r="D20" s="29">
        <v>1.13</v>
      </c>
      <c r="E20" s="30">
        <f t="shared" si="1"/>
        <v>28.701999999999995</v>
      </c>
      <c r="F20" s="29">
        <v>0.185</v>
      </c>
      <c r="G20" s="30">
        <f t="shared" si="2"/>
        <v>4.699</v>
      </c>
    </row>
    <row r="21" spans="1:7" ht="18">
      <c r="A21" s="14">
        <v>1100</v>
      </c>
      <c r="B21" s="29">
        <v>1.747</v>
      </c>
      <c r="C21" s="30">
        <f t="shared" si="0"/>
        <v>42.6268</v>
      </c>
      <c r="D21" s="29">
        <v>1.128</v>
      </c>
      <c r="E21" s="30">
        <f t="shared" si="1"/>
        <v>28.651199999999996</v>
      </c>
      <c r="F21" s="29" t="s">
        <v>158</v>
      </c>
      <c r="G21" s="30">
        <f t="shared" si="2"/>
        <v>0</v>
      </c>
    </row>
    <row r="22" spans="1:7" ht="18">
      <c r="A22" s="14">
        <v>1109</v>
      </c>
      <c r="B22" s="29">
        <v>1.79</v>
      </c>
      <c r="C22" s="30">
        <f t="shared" si="0"/>
        <v>43.675999999999995</v>
      </c>
      <c r="D22" s="29">
        <v>0.682</v>
      </c>
      <c r="E22" s="30">
        <f t="shared" si="1"/>
        <v>17.3228</v>
      </c>
      <c r="F22" s="29">
        <v>0.155</v>
      </c>
      <c r="G22" s="30">
        <f t="shared" si="2"/>
        <v>3.937</v>
      </c>
    </row>
    <row r="23" spans="1:7" ht="18">
      <c r="A23" s="14">
        <v>1173</v>
      </c>
      <c r="B23" s="29">
        <v>1.855</v>
      </c>
      <c r="C23" s="30">
        <f t="shared" si="0"/>
        <v>45.262</v>
      </c>
      <c r="D23" s="29">
        <v>0.89</v>
      </c>
      <c r="E23" s="30">
        <f t="shared" si="1"/>
        <v>22.605999999999998</v>
      </c>
      <c r="F23" s="29">
        <v>0.125</v>
      </c>
      <c r="G23" s="30">
        <f t="shared" si="2"/>
        <v>3.175</v>
      </c>
    </row>
    <row r="24" spans="1:7" ht="18">
      <c r="A24" s="14">
        <v>1165</v>
      </c>
      <c r="B24" s="29">
        <v>1.935</v>
      </c>
      <c r="C24" s="30">
        <f t="shared" si="0"/>
        <v>47.214</v>
      </c>
      <c r="D24" s="29">
        <v>1.485</v>
      </c>
      <c r="E24" s="30">
        <f t="shared" si="1"/>
        <v>37.719</v>
      </c>
      <c r="F24" s="29">
        <v>0.13</v>
      </c>
      <c r="G24" s="30">
        <f t="shared" si="2"/>
        <v>3.302</v>
      </c>
    </row>
    <row r="25" spans="1:7" ht="18">
      <c r="A25" s="14">
        <v>1106</v>
      </c>
      <c r="B25" s="29">
        <v>1.955</v>
      </c>
      <c r="C25" s="30">
        <f t="shared" si="0"/>
        <v>47.702</v>
      </c>
      <c r="D25" s="29">
        <v>0.85</v>
      </c>
      <c r="E25" s="30">
        <f t="shared" si="1"/>
        <v>21.59</v>
      </c>
      <c r="F25" s="29">
        <v>0.15</v>
      </c>
      <c r="G25" s="30">
        <f t="shared" si="2"/>
        <v>3.8099999999999996</v>
      </c>
    </row>
    <row r="26" spans="1:7" ht="18">
      <c r="A26" s="14">
        <v>1588</v>
      </c>
      <c r="B26" s="29">
        <v>2.028</v>
      </c>
      <c r="C26" s="30">
        <f t="shared" si="0"/>
        <v>49.4832</v>
      </c>
      <c r="D26" s="29">
        <v>1.161</v>
      </c>
      <c r="E26" s="30">
        <f t="shared" si="1"/>
        <v>29.4894</v>
      </c>
      <c r="F26" s="27">
        <v>0.157</v>
      </c>
      <c r="G26" s="30">
        <f t="shared" si="2"/>
        <v>3.9878</v>
      </c>
    </row>
    <row r="27" spans="1:7" ht="18">
      <c r="A27" s="14">
        <v>1269</v>
      </c>
      <c r="B27" s="29">
        <v>2.085</v>
      </c>
      <c r="C27" s="30">
        <f t="shared" si="0"/>
        <v>50.873999999999995</v>
      </c>
      <c r="D27" s="29">
        <v>0.755</v>
      </c>
      <c r="E27" s="30">
        <f t="shared" si="1"/>
        <v>19.177</v>
      </c>
      <c r="F27" s="29">
        <v>0.16</v>
      </c>
      <c r="G27" s="30">
        <f t="shared" si="2"/>
        <v>4.064</v>
      </c>
    </row>
    <row r="28" spans="1:7" ht="18">
      <c r="A28" s="14">
        <v>1590</v>
      </c>
      <c r="B28" s="29">
        <v>2.089</v>
      </c>
      <c r="C28" s="30">
        <f t="shared" si="0"/>
        <v>50.971599999999995</v>
      </c>
      <c r="D28" s="29">
        <v>1.653</v>
      </c>
      <c r="E28" s="30">
        <f t="shared" si="1"/>
        <v>41.9862</v>
      </c>
      <c r="F28" s="27">
        <v>0.17</v>
      </c>
      <c r="G28" s="30">
        <f t="shared" si="2"/>
        <v>4.3180000000000005</v>
      </c>
    </row>
    <row r="29" spans="1:7" ht="18">
      <c r="A29" s="14" t="s">
        <v>223</v>
      </c>
      <c r="B29" s="29">
        <v>2.16</v>
      </c>
      <c r="C29" s="30">
        <f t="shared" si="0"/>
        <v>52.704</v>
      </c>
      <c r="D29" s="29">
        <v>1.865</v>
      </c>
      <c r="E29" s="30">
        <f t="shared" si="1"/>
        <v>47.370999999999995</v>
      </c>
      <c r="F29" s="27">
        <v>0.184</v>
      </c>
      <c r="G29" s="30">
        <f t="shared" si="2"/>
        <v>4.6735999999999995</v>
      </c>
    </row>
    <row r="30" spans="1:7" ht="18">
      <c r="A30" s="14">
        <v>1840</v>
      </c>
      <c r="B30" s="29">
        <v>2.17</v>
      </c>
      <c r="C30" s="30">
        <f t="shared" si="0"/>
        <v>52.94799999999999</v>
      </c>
      <c r="D30" s="29">
        <v>1.461</v>
      </c>
      <c r="E30" s="30">
        <f t="shared" si="1"/>
        <v>37.1094</v>
      </c>
      <c r="F30" s="27">
        <v>0.18</v>
      </c>
      <c r="G30" s="30">
        <f t="shared" si="2"/>
        <v>4.571999999999999</v>
      </c>
    </row>
    <row r="31" spans="1:7" ht="18">
      <c r="A31" s="14">
        <v>1108</v>
      </c>
      <c r="B31" s="29">
        <v>2.182</v>
      </c>
      <c r="C31" s="30">
        <f t="shared" si="0"/>
        <v>53.24079999999999</v>
      </c>
      <c r="D31" s="29">
        <v>0.982</v>
      </c>
      <c r="E31" s="30">
        <f t="shared" si="1"/>
        <v>24.9428</v>
      </c>
      <c r="F31" s="29">
        <v>0.158</v>
      </c>
      <c r="G31" s="30">
        <f t="shared" si="2"/>
        <v>4.013199999999999</v>
      </c>
    </row>
    <row r="32" spans="1:7" ht="18">
      <c r="A32" s="14">
        <v>1043</v>
      </c>
      <c r="B32" s="29">
        <v>2.215</v>
      </c>
      <c r="C32" s="30">
        <f t="shared" si="0"/>
        <v>54.04599999999999</v>
      </c>
      <c r="D32" s="29">
        <v>1.648</v>
      </c>
      <c r="E32" s="30">
        <f t="shared" si="1"/>
        <v>41.859199999999994</v>
      </c>
      <c r="F32" s="29">
        <v>0.14</v>
      </c>
      <c r="G32" s="30">
        <f t="shared" si="2"/>
        <v>3.556</v>
      </c>
    </row>
    <row r="33" spans="1:7" ht="18">
      <c r="A33" s="4">
        <v>2020</v>
      </c>
      <c r="B33" s="29">
        <v>2.275</v>
      </c>
      <c r="C33" s="30">
        <f t="shared" si="0"/>
        <v>55.51</v>
      </c>
      <c r="D33" s="29">
        <v>2.12</v>
      </c>
      <c r="E33" s="30">
        <f t="shared" si="1"/>
        <v>53.848</v>
      </c>
      <c r="F33" s="75">
        <v>0.22</v>
      </c>
      <c r="G33" s="30">
        <f t="shared" si="2"/>
        <v>5.588</v>
      </c>
    </row>
    <row r="34" spans="1:7" ht="18">
      <c r="A34" s="14">
        <v>1115</v>
      </c>
      <c r="B34" s="29">
        <v>2.278</v>
      </c>
      <c r="C34" s="30">
        <f t="shared" si="0"/>
        <v>55.5832</v>
      </c>
      <c r="D34" s="29">
        <v>1.154</v>
      </c>
      <c r="E34" s="30">
        <f t="shared" si="1"/>
        <v>29.311599999999995</v>
      </c>
      <c r="F34" s="29">
        <v>0.25</v>
      </c>
      <c r="G34" s="30">
        <f t="shared" si="2"/>
        <v>6.35</v>
      </c>
    </row>
    <row r="35" spans="1:7" ht="18">
      <c r="A35" s="14" t="s">
        <v>159</v>
      </c>
      <c r="B35" s="29">
        <v>2.295</v>
      </c>
      <c r="C35" s="30">
        <f t="shared" si="0"/>
        <v>55.998</v>
      </c>
      <c r="D35" s="29">
        <v>2.025</v>
      </c>
      <c r="E35" s="30">
        <f t="shared" si="1"/>
        <v>51.434999999999995</v>
      </c>
      <c r="F35" s="27">
        <v>0.17</v>
      </c>
      <c r="G35" s="30">
        <f t="shared" si="2"/>
        <v>4.3180000000000005</v>
      </c>
    </row>
    <row r="36" spans="1:7" ht="18">
      <c r="A36" s="14">
        <v>1128</v>
      </c>
      <c r="B36" s="29">
        <v>2.345</v>
      </c>
      <c r="C36" s="30">
        <f t="shared" si="0"/>
        <v>57.218</v>
      </c>
      <c r="D36" s="29">
        <v>2.1</v>
      </c>
      <c r="E36" s="30">
        <f t="shared" si="1"/>
        <v>53.339999999999996</v>
      </c>
      <c r="F36" s="29">
        <v>0.18</v>
      </c>
      <c r="G36" s="30">
        <f t="shared" si="2"/>
        <v>4.571999999999999</v>
      </c>
    </row>
    <row r="37" spans="1:7" ht="18">
      <c r="A37" s="14">
        <v>1553</v>
      </c>
      <c r="B37" s="29">
        <v>2.355</v>
      </c>
      <c r="C37" s="30">
        <f t="shared" si="0"/>
        <v>57.461999999999996</v>
      </c>
      <c r="D37" s="29">
        <v>1.186</v>
      </c>
      <c r="E37" s="30">
        <f t="shared" si="1"/>
        <v>30.124399999999998</v>
      </c>
      <c r="F37" s="27">
        <v>0.165</v>
      </c>
      <c r="G37" s="30">
        <f t="shared" si="2"/>
        <v>4.191</v>
      </c>
    </row>
    <row r="38" spans="1:7" ht="18">
      <c r="A38" s="14">
        <v>1847</v>
      </c>
      <c r="B38" s="29">
        <v>2.371</v>
      </c>
      <c r="C38" s="30">
        <f t="shared" si="0"/>
        <v>57.852399999999996</v>
      </c>
      <c r="D38" s="29">
        <v>1.528</v>
      </c>
      <c r="E38" s="30">
        <f t="shared" si="1"/>
        <v>38.8112</v>
      </c>
      <c r="F38" s="27">
        <v>0.14</v>
      </c>
      <c r="G38" s="30">
        <f t="shared" si="2"/>
        <v>3.556</v>
      </c>
    </row>
    <row r="39" spans="1:7" ht="18">
      <c r="A39" s="14">
        <v>1887</v>
      </c>
      <c r="B39" s="29">
        <v>2.411</v>
      </c>
      <c r="C39" s="30">
        <f t="shared" si="0"/>
        <v>58.828399999999995</v>
      </c>
      <c r="D39" s="29">
        <v>2.128</v>
      </c>
      <c r="E39" s="30">
        <f t="shared" si="1"/>
        <v>54.0512</v>
      </c>
      <c r="F39" s="27">
        <v>0.183</v>
      </c>
      <c r="G39" s="30">
        <f t="shared" si="2"/>
        <v>4.648199999999999</v>
      </c>
    </row>
    <row r="40" spans="1:7" ht="18">
      <c r="A40" s="14">
        <v>1069</v>
      </c>
      <c r="B40" s="29">
        <v>2.44</v>
      </c>
      <c r="C40" s="30">
        <f t="shared" si="0"/>
        <v>59.535999999999994</v>
      </c>
      <c r="D40" s="29">
        <v>1.693</v>
      </c>
      <c r="E40" s="30">
        <f t="shared" si="1"/>
        <v>43.0022</v>
      </c>
      <c r="F40" s="29">
        <v>0.212</v>
      </c>
      <c r="G40" s="30">
        <f t="shared" si="2"/>
        <v>5.384799999999999</v>
      </c>
    </row>
    <row r="41" spans="1:7" ht="18">
      <c r="A41" s="14">
        <v>2074</v>
      </c>
      <c r="B41" s="29">
        <v>2.453</v>
      </c>
      <c r="C41" s="30">
        <f t="shared" si="0"/>
        <v>59.853199999999994</v>
      </c>
      <c r="D41" s="29">
        <v>1.446</v>
      </c>
      <c r="E41" s="30">
        <f t="shared" si="1"/>
        <v>36.72839999999999</v>
      </c>
      <c r="F41" s="29">
        <v>0.128</v>
      </c>
      <c r="G41" s="30">
        <f t="shared" si="2"/>
        <v>3.2512</v>
      </c>
    </row>
    <row r="42" spans="1:7" ht="18">
      <c r="A42" s="14">
        <v>1236</v>
      </c>
      <c r="B42" s="29">
        <v>2.505</v>
      </c>
      <c r="C42" s="30">
        <f t="shared" si="0"/>
        <v>61.12199999999999</v>
      </c>
      <c r="D42" s="29">
        <v>1.888</v>
      </c>
      <c r="E42" s="30">
        <f t="shared" si="1"/>
        <v>47.9552</v>
      </c>
      <c r="F42" s="29">
        <v>0.17</v>
      </c>
      <c r="G42" s="30">
        <f t="shared" si="2"/>
        <v>4.3180000000000005</v>
      </c>
    </row>
    <row r="43" spans="1:7" ht="18">
      <c r="A43" s="14">
        <v>1130</v>
      </c>
      <c r="B43" s="29">
        <v>2.508</v>
      </c>
      <c r="C43" s="30">
        <f t="shared" si="0"/>
        <v>61.1952</v>
      </c>
      <c r="D43" s="29">
        <v>1.228</v>
      </c>
      <c r="E43" s="30">
        <f t="shared" si="1"/>
        <v>31.1912</v>
      </c>
      <c r="F43" s="29">
        <v>0.2</v>
      </c>
      <c r="G43" s="30">
        <f t="shared" si="2"/>
        <v>5.08</v>
      </c>
    </row>
    <row r="44" spans="1:7" ht="18">
      <c r="A44" s="14">
        <v>1114</v>
      </c>
      <c r="B44" s="29">
        <v>2.552</v>
      </c>
      <c r="C44" s="30">
        <f t="shared" si="0"/>
        <v>62.2688</v>
      </c>
      <c r="D44" s="29">
        <v>0.85</v>
      </c>
      <c r="E44" s="30">
        <f t="shared" si="1"/>
        <v>21.59</v>
      </c>
      <c r="F44" s="29">
        <v>0.157</v>
      </c>
      <c r="G44" s="30">
        <f t="shared" si="2"/>
        <v>3.9878</v>
      </c>
    </row>
    <row r="45" spans="1:7" ht="18">
      <c r="A45" s="14">
        <v>2013</v>
      </c>
      <c r="B45" s="29">
        <v>2.556</v>
      </c>
      <c r="C45" s="30">
        <f t="shared" si="0"/>
        <v>62.3664</v>
      </c>
      <c r="D45" s="29">
        <v>1.868</v>
      </c>
      <c r="E45" s="30">
        <f t="shared" si="1"/>
        <v>47.4472</v>
      </c>
      <c r="F45" s="29">
        <v>0.235</v>
      </c>
      <c r="G45" s="30">
        <f t="shared" si="2"/>
        <v>5.968999999999999</v>
      </c>
    </row>
    <row r="46" spans="1:7" ht="18">
      <c r="A46" s="14">
        <v>1185</v>
      </c>
      <c r="B46" s="29">
        <v>2.646</v>
      </c>
      <c r="C46" s="30">
        <f t="shared" si="0"/>
        <v>64.5624</v>
      </c>
      <c r="D46" s="29">
        <v>1.893</v>
      </c>
      <c r="E46" s="30">
        <f t="shared" si="1"/>
        <v>48.0822</v>
      </c>
      <c r="F46" s="29">
        <v>0.188</v>
      </c>
      <c r="G46" s="30">
        <f t="shared" si="2"/>
        <v>4.7752</v>
      </c>
    </row>
    <row r="47" spans="1:7" ht="18">
      <c r="A47" s="14">
        <v>1589</v>
      </c>
      <c r="B47" s="29">
        <v>2.677</v>
      </c>
      <c r="C47" s="30">
        <f t="shared" si="0"/>
        <v>65.3188</v>
      </c>
      <c r="D47" s="29">
        <v>1.181</v>
      </c>
      <c r="E47" s="30">
        <f t="shared" si="1"/>
        <v>29.9974</v>
      </c>
      <c r="F47" s="27">
        <v>0.17</v>
      </c>
      <c r="G47" s="30">
        <f t="shared" si="2"/>
        <v>4.3180000000000005</v>
      </c>
    </row>
    <row r="48" spans="1:7" ht="18">
      <c r="A48" s="14">
        <v>1112</v>
      </c>
      <c r="B48" s="29">
        <v>2.68</v>
      </c>
      <c r="C48" s="30">
        <f t="shared" si="0"/>
        <v>65.392</v>
      </c>
      <c r="D48" s="29">
        <v>1.865</v>
      </c>
      <c r="E48" s="30">
        <f t="shared" si="1"/>
        <v>47.370999999999995</v>
      </c>
      <c r="F48" s="29">
        <v>0.195</v>
      </c>
      <c r="G48" s="30">
        <f t="shared" si="2"/>
        <v>4.953</v>
      </c>
    </row>
    <row r="49" spans="1:7" ht="18">
      <c r="A49" s="14">
        <v>1155</v>
      </c>
      <c r="B49" s="29">
        <v>2.698</v>
      </c>
      <c r="C49" s="30">
        <f t="shared" si="0"/>
        <v>65.8312</v>
      </c>
      <c r="D49" s="29">
        <v>2.006</v>
      </c>
      <c r="E49" s="30">
        <f t="shared" si="1"/>
        <v>50.95239999999999</v>
      </c>
      <c r="F49" s="29">
        <v>0.22</v>
      </c>
      <c r="G49" s="30">
        <f t="shared" si="2"/>
        <v>5.588</v>
      </c>
    </row>
    <row r="50" spans="1:7" ht="18">
      <c r="A50" s="14">
        <v>1765</v>
      </c>
      <c r="B50" s="29">
        <v>2.885</v>
      </c>
      <c r="C50" s="30">
        <f t="shared" si="0"/>
        <v>70.39399999999999</v>
      </c>
      <c r="D50" s="29">
        <v>1.915</v>
      </c>
      <c r="E50" s="30">
        <f t="shared" si="1"/>
        <v>48.641</v>
      </c>
      <c r="F50" s="27">
        <v>0.20400000000000001</v>
      </c>
      <c r="G50" s="30">
        <f t="shared" si="2"/>
        <v>5.1816</v>
      </c>
    </row>
    <row r="51" spans="1:7" ht="18">
      <c r="A51" s="14">
        <v>1046</v>
      </c>
      <c r="B51" s="29">
        <v>2.909</v>
      </c>
      <c r="C51" s="30">
        <f t="shared" si="0"/>
        <v>70.97959999999999</v>
      </c>
      <c r="D51" s="29">
        <v>1.934</v>
      </c>
      <c r="E51" s="30">
        <f t="shared" si="1"/>
        <v>49.123599999999996</v>
      </c>
      <c r="F51" s="29">
        <v>0.25</v>
      </c>
      <c r="G51" s="30">
        <f t="shared" si="2"/>
        <v>6.35</v>
      </c>
    </row>
    <row r="52" spans="1:7" ht="18">
      <c r="A52" s="14">
        <v>1406</v>
      </c>
      <c r="B52" s="29">
        <v>2.955</v>
      </c>
      <c r="C52" s="30">
        <f t="shared" si="0"/>
        <v>72.102</v>
      </c>
      <c r="D52" s="29">
        <v>1.72</v>
      </c>
      <c r="E52" s="30">
        <f t="shared" si="1"/>
        <v>43.687999999999995</v>
      </c>
      <c r="F52" s="27">
        <v>0.145</v>
      </c>
      <c r="G52" s="30">
        <f t="shared" si="2"/>
        <v>3.6829999999999994</v>
      </c>
    </row>
    <row r="53" spans="1:7" ht="18">
      <c r="A53" s="14">
        <v>1300</v>
      </c>
      <c r="B53" s="29">
        <v>2.995</v>
      </c>
      <c r="C53" s="30">
        <f t="shared" si="0"/>
        <v>73.078</v>
      </c>
      <c r="D53" s="29">
        <v>1.95</v>
      </c>
      <c r="E53" s="30">
        <f t="shared" si="1"/>
        <v>49.529999999999994</v>
      </c>
      <c r="F53" s="27">
        <v>0.26</v>
      </c>
      <c r="G53" s="30">
        <f t="shared" si="2"/>
        <v>6.604</v>
      </c>
    </row>
    <row r="54" spans="1:7" ht="18">
      <c r="A54" s="14">
        <v>1060</v>
      </c>
      <c r="B54" s="29">
        <v>3.027</v>
      </c>
      <c r="C54" s="30">
        <f t="shared" si="0"/>
        <v>73.8588</v>
      </c>
      <c r="D54" s="29">
        <v>2.053</v>
      </c>
      <c r="E54" s="30">
        <f t="shared" si="1"/>
        <v>52.14619999999999</v>
      </c>
      <c r="F54" s="29">
        <v>0.22</v>
      </c>
      <c r="G54" s="30">
        <f t="shared" si="2"/>
        <v>5.588</v>
      </c>
    </row>
    <row r="55" spans="1:7" ht="18">
      <c r="A55" s="14">
        <v>1677</v>
      </c>
      <c r="B55" s="29">
        <v>3.055</v>
      </c>
      <c r="C55" s="30">
        <f t="shared" si="0"/>
        <v>74.542</v>
      </c>
      <c r="D55" s="29">
        <v>1.725</v>
      </c>
      <c r="E55" s="30">
        <f t="shared" si="1"/>
        <v>43.815</v>
      </c>
      <c r="F55" s="27">
        <v>0.185</v>
      </c>
      <c r="G55" s="30">
        <f t="shared" si="2"/>
        <v>4.699</v>
      </c>
    </row>
    <row r="56" spans="1:7" ht="15">
      <c r="A56" s="82"/>
      <c r="B56" s="82"/>
      <c r="C56" s="82"/>
      <c r="D56" s="82"/>
      <c r="E56" s="82"/>
      <c r="F56" s="103"/>
      <c r="G56" s="104"/>
    </row>
    <row r="57" spans="1:7" ht="15">
      <c r="A57" s="82"/>
      <c r="B57" s="82"/>
      <c r="C57" s="82"/>
      <c r="D57" s="82"/>
      <c r="E57" s="82"/>
      <c r="F57" s="103"/>
      <c r="G57" s="104"/>
    </row>
    <row r="58" spans="1:7" ht="15">
      <c r="A58" s="82"/>
      <c r="B58" s="82"/>
      <c r="C58" s="82"/>
      <c r="D58" s="82"/>
      <c r="E58" s="82"/>
      <c r="F58" s="103"/>
      <c r="G58" s="104"/>
    </row>
    <row r="59" spans="1:7" ht="15">
      <c r="A59" s="82"/>
      <c r="B59" s="82"/>
      <c r="C59" s="82"/>
      <c r="D59" s="82"/>
      <c r="E59" s="82"/>
      <c r="F59" s="82"/>
      <c r="G59" s="104"/>
    </row>
    <row r="60" spans="1:7" ht="15">
      <c r="A60" s="82"/>
      <c r="B60" s="82"/>
      <c r="C60" s="82"/>
      <c r="D60" s="82"/>
      <c r="E60" s="82"/>
      <c r="F60" s="82"/>
      <c r="G60" s="104"/>
    </row>
    <row r="61" spans="1:7" ht="15">
      <c r="A61" s="82"/>
      <c r="B61" s="82"/>
      <c r="C61" s="82"/>
      <c r="D61" s="82"/>
      <c r="E61" s="82"/>
      <c r="F61" s="82"/>
      <c r="G61" s="104"/>
    </row>
    <row r="62" spans="1:7" ht="15">
      <c r="A62" s="82"/>
      <c r="B62" s="82"/>
      <c r="C62" s="82"/>
      <c r="D62" s="82"/>
      <c r="E62" s="82"/>
      <c r="F62" s="82"/>
      <c r="G62" s="104"/>
    </row>
    <row r="63" spans="1:7" ht="15">
      <c r="A63" s="82"/>
      <c r="B63" s="82"/>
      <c r="C63" s="82"/>
      <c r="D63" s="82"/>
      <c r="E63" s="82"/>
      <c r="F63" s="82"/>
      <c r="G63" s="104"/>
    </row>
    <row r="64" spans="1:7" ht="15">
      <c r="A64" s="82"/>
      <c r="B64" s="82"/>
      <c r="C64" s="82"/>
      <c r="D64" s="82"/>
      <c r="E64" s="82"/>
      <c r="F64" s="82"/>
      <c r="G64" s="104"/>
    </row>
    <row r="65" spans="1:7" ht="15">
      <c r="A65" s="82"/>
      <c r="B65" s="82"/>
      <c r="C65" s="82"/>
      <c r="D65" s="82"/>
      <c r="E65" s="82"/>
      <c r="F65" s="82"/>
      <c r="G65" s="104"/>
    </row>
    <row r="66" spans="1:7" ht="15">
      <c r="A66" s="82"/>
      <c r="B66" s="82"/>
      <c r="C66" s="82"/>
      <c r="D66" s="82"/>
      <c r="E66" s="82"/>
      <c r="F66" s="82"/>
      <c r="G66" s="104"/>
    </row>
    <row r="67" spans="1:7" ht="15">
      <c r="A67" s="82"/>
      <c r="B67" s="82"/>
      <c r="C67" s="82"/>
      <c r="D67" s="82"/>
      <c r="E67" s="82"/>
      <c r="F67" s="82"/>
      <c r="G67" s="104"/>
    </row>
    <row r="68" spans="1:7" ht="15">
      <c r="A68" s="82"/>
      <c r="B68" s="82"/>
      <c r="C68" s="82"/>
      <c r="D68" s="82"/>
      <c r="E68" s="82"/>
      <c r="F68" s="82"/>
      <c r="G68" s="104"/>
    </row>
    <row r="69" spans="1:7" ht="15">
      <c r="A69" s="82"/>
      <c r="B69" s="82"/>
      <c r="C69" s="82"/>
      <c r="D69" s="82"/>
      <c r="E69" s="82"/>
      <c r="F69" s="82"/>
      <c r="G69" s="104"/>
    </row>
    <row r="70" spans="1:7" ht="15">
      <c r="A70" s="82"/>
      <c r="B70" s="82"/>
      <c r="C70" s="82"/>
      <c r="D70" s="82"/>
      <c r="E70" s="82"/>
      <c r="F70" s="82"/>
      <c r="G70" s="104"/>
    </row>
    <row r="71" spans="1:7" ht="15">
      <c r="A71" s="82"/>
      <c r="B71" s="82"/>
      <c r="C71" s="82"/>
      <c r="D71" s="82"/>
      <c r="E71" s="82"/>
      <c r="F71" s="82"/>
      <c r="G71" s="104"/>
    </row>
    <row r="72" spans="1:7" ht="15">
      <c r="A72" s="82"/>
      <c r="B72" s="82"/>
      <c r="C72" s="82"/>
      <c r="D72" s="82"/>
      <c r="E72" s="82"/>
      <c r="F72" s="82"/>
      <c r="G72" s="104"/>
    </row>
    <row r="73" spans="1:7" ht="15">
      <c r="A73" s="82"/>
      <c r="B73" s="82"/>
      <c r="C73" s="82"/>
      <c r="D73" s="82"/>
      <c r="E73" s="82"/>
      <c r="F73" s="82"/>
      <c r="G73" s="104"/>
    </row>
    <row r="74" spans="1:7" ht="15">
      <c r="A74" s="82"/>
      <c r="B74" s="82"/>
      <c r="C74" s="82"/>
      <c r="D74" s="82"/>
      <c r="E74" s="82"/>
      <c r="F74" s="82"/>
      <c r="G74" s="104"/>
    </row>
    <row r="75" spans="1:7" ht="15">
      <c r="A75" s="82"/>
      <c r="B75" s="82"/>
      <c r="C75" s="82"/>
      <c r="D75" s="82"/>
      <c r="E75" s="82"/>
      <c r="F75" s="82"/>
      <c r="G75" s="104"/>
    </row>
    <row r="76" spans="1:7" ht="15">
      <c r="A76" s="82"/>
      <c r="B76" s="82"/>
      <c r="C76" s="82"/>
      <c r="D76" s="82"/>
      <c r="E76" s="82"/>
      <c r="F76" s="82"/>
      <c r="G76" s="104"/>
    </row>
    <row r="77" spans="1:7" ht="15">
      <c r="A77" s="82"/>
      <c r="B77" s="82"/>
      <c r="C77" s="82"/>
      <c r="D77" s="82"/>
      <c r="E77" s="82"/>
      <c r="F77" s="82"/>
      <c r="G77" s="104"/>
    </row>
    <row r="78" spans="1:7" ht="15">
      <c r="A78" s="82"/>
      <c r="B78" s="82"/>
      <c r="C78" s="82"/>
      <c r="D78" s="82"/>
      <c r="E78" s="82"/>
      <c r="F78" s="82"/>
      <c r="G78" s="104"/>
    </row>
    <row r="79" spans="1:7" ht="15">
      <c r="A79" s="82"/>
      <c r="B79" s="82"/>
      <c r="C79" s="82"/>
      <c r="D79" s="82"/>
      <c r="E79" s="82"/>
      <c r="F79" s="82"/>
      <c r="G79" s="104"/>
    </row>
    <row r="80" spans="1:7" ht="15">
      <c r="A80" s="82"/>
      <c r="B80" s="82"/>
      <c r="C80" s="82"/>
      <c r="D80" s="82"/>
      <c r="E80" s="82"/>
      <c r="F80" s="82"/>
      <c r="G80" s="104"/>
    </row>
    <row r="81" spans="1:7" ht="15">
      <c r="A81" s="82"/>
      <c r="B81" s="82"/>
      <c r="C81" s="82"/>
      <c r="D81" s="82"/>
      <c r="E81" s="82"/>
      <c r="F81" s="82"/>
      <c r="G81" s="104"/>
    </row>
    <row r="82" spans="1:7" ht="15">
      <c r="A82" s="82"/>
      <c r="B82" s="82"/>
      <c r="C82" s="82"/>
      <c r="D82" s="82"/>
      <c r="E82" s="82"/>
      <c r="F82" s="82"/>
      <c r="G82" s="104"/>
    </row>
    <row r="83" spans="1:7" ht="15">
      <c r="A83" s="82"/>
      <c r="B83" s="82"/>
      <c r="C83" s="82"/>
      <c r="D83" s="82"/>
      <c r="E83" s="82"/>
      <c r="F83" s="82"/>
      <c r="G83" s="104"/>
    </row>
    <row r="84" spans="1:7" ht="15">
      <c r="A84" s="82"/>
      <c r="B84" s="82"/>
      <c r="C84" s="82"/>
      <c r="D84" s="82"/>
      <c r="E84" s="82"/>
      <c r="F84" s="82"/>
      <c r="G84" s="104"/>
    </row>
    <row r="85" spans="1:7" ht="15">
      <c r="A85" s="82"/>
      <c r="B85" s="82"/>
      <c r="C85" s="82"/>
      <c r="D85" s="82"/>
      <c r="E85" s="82"/>
      <c r="F85" s="82"/>
      <c r="G85" s="104"/>
    </row>
    <row r="86" spans="1:7" ht="15">
      <c r="A86" s="82"/>
      <c r="B86" s="82"/>
      <c r="C86" s="82"/>
      <c r="D86" s="82"/>
      <c r="E86" s="82"/>
      <c r="F86" s="82"/>
      <c r="G86" s="104"/>
    </row>
    <row r="87" spans="1:7" ht="15">
      <c r="A87" s="82"/>
      <c r="B87" s="82"/>
      <c r="C87" s="82"/>
      <c r="D87" s="82"/>
      <c r="E87" s="82"/>
      <c r="F87" s="82"/>
      <c r="G87" s="104"/>
    </row>
    <row r="88" spans="1:7" ht="15">
      <c r="A88" s="82"/>
      <c r="B88" s="82"/>
      <c r="C88" s="82"/>
      <c r="D88" s="82"/>
      <c r="E88" s="82"/>
      <c r="F88" s="82"/>
      <c r="G88" s="104"/>
    </row>
    <row r="89" spans="1:7" ht="15">
      <c r="A89" s="82"/>
      <c r="B89" s="82"/>
      <c r="C89" s="82"/>
      <c r="D89" s="82"/>
      <c r="E89" s="82"/>
      <c r="F89" s="82"/>
      <c r="G89" s="104"/>
    </row>
    <row r="90" spans="1:7" ht="15">
      <c r="A90" s="82"/>
      <c r="B90" s="82"/>
      <c r="C90" s="82"/>
      <c r="D90" s="82"/>
      <c r="E90" s="82"/>
      <c r="F90" s="82"/>
      <c r="G90" s="104"/>
    </row>
    <row r="91" spans="1:7" ht="15">
      <c r="A91" s="82"/>
      <c r="B91" s="82"/>
      <c r="C91" s="82"/>
      <c r="D91" s="82"/>
      <c r="E91" s="82"/>
      <c r="F91" s="82"/>
      <c r="G91" s="104"/>
    </row>
    <row r="92" spans="1:7" ht="15">
      <c r="A92" s="82"/>
      <c r="B92" s="82"/>
      <c r="C92" s="82"/>
      <c r="D92" s="82"/>
      <c r="E92" s="82"/>
      <c r="F92" s="82"/>
      <c r="G92" s="104"/>
    </row>
    <row r="93" spans="1:7" ht="15">
      <c r="A93" s="82"/>
      <c r="B93" s="82"/>
      <c r="C93" s="82"/>
      <c r="D93" s="82"/>
      <c r="E93" s="82"/>
      <c r="F93" s="82"/>
      <c r="G93" s="104"/>
    </row>
    <row r="94" spans="1:7" ht="15">
      <c r="A94" s="82"/>
      <c r="B94" s="82"/>
      <c r="C94" s="82"/>
      <c r="D94" s="82"/>
      <c r="E94" s="82"/>
      <c r="F94" s="82"/>
      <c r="G94" s="104"/>
    </row>
    <row r="95" spans="1:7" ht="15">
      <c r="A95" s="82"/>
      <c r="B95" s="82"/>
      <c r="C95" s="82"/>
      <c r="D95" s="82"/>
      <c r="E95" s="82"/>
      <c r="F95" s="82"/>
      <c r="G95" s="104"/>
    </row>
    <row r="96" spans="1:7" ht="15">
      <c r="A96" s="82"/>
      <c r="B96" s="82"/>
      <c r="C96" s="82"/>
      <c r="D96" s="82"/>
      <c r="E96" s="82"/>
      <c r="F96" s="82"/>
      <c r="G96" s="104"/>
    </row>
    <row r="97" spans="1:7" ht="15">
      <c r="A97" s="82"/>
      <c r="B97" s="82"/>
      <c r="C97" s="82"/>
      <c r="D97" s="82"/>
      <c r="E97" s="82"/>
      <c r="F97" s="82"/>
      <c r="G97" s="104"/>
    </row>
    <row r="98" spans="1:7" ht="15">
      <c r="A98" s="82"/>
      <c r="B98" s="82"/>
      <c r="C98" s="82"/>
      <c r="D98" s="82"/>
      <c r="E98" s="82"/>
      <c r="F98" s="82"/>
      <c r="G98" s="104"/>
    </row>
    <row r="99" spans="1:7" ht="15">
      <c r="A99" s="82"/>
      <c r="B99" s="82"/>
      <c r="C99" s="82"/>
      <c r="D99" s="82"/>
      <c r="E99" s="82"/>
      <c r="F99" s="82"/>
      <c r="G99" s="104"/>
    </row>
    <row r="100" spans="1:7" ht="15">
      <c r="A100" s="82"/>
      <c r="B100" s="82"/>
      <c r="C100" s="82"/>
      <c r="D100" s="82"/>
      <c r="E100" s="82"/>
      <c r="F100" s="82"/>
      <c r="G100" s="104"/>
    </row>
    <row r="101" spans="1:7" ht="15">
      <c r="A101" s="82"/>
      <c r="B101" s="82"/>
      <c r="C101" s="82"/>
      <c r="D101" s="82"/>
      <c r="E101" s="82"/>
      <c r="F101" s="82"/>
      <c r="G101" s="104"/>
    </row>
    <row r="102" spans="1:7" ht="15">
      <c r="A102" s="82"/>
      <c r="B102" s="82"/>
      <c r="C102" s="82"/>
      <c r="D102" s="82"/>
      <c r="E102" s="82"/>
      <c r="F102" s="82"/>
      <c r="G102" s="104"/>
    </row>
    <row r="103" spans="1:7" ht="15">
      <c r="A103" s="82"/>
      <c r="B103" s="82"/>
      <c r="C103" s="82"/>
      <c r="D103" s="82"/>
      <c r="E103" s="82"/>
      <c r="F103" s="82"/>
      <c r="G103" s="104"/>
    </row>
    <row r="104" spans="1:7" ht="15">
      <c r="A104" s="82"/>
      <c r="B104" s="82"/>
      <c r="C104" s="82"/>
      <c r="D104" s="82"/>
      <c r="E104" s="82"/>
      <c r="F104" s="82"/>
      <c r="G104" s="104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  <row r="114" ht="15">
      <c r="G114" s="1"/>
    </row>
    <row r="115" ht="15">
      <c r="G115" s="1"/>
    </row>
    <row r="116" ht="15">
      <c r="G116" s="1"/>
    </row>
    <row r="117" ht="15">
      <c r="G117" s="1"/>
    </row>
    <row r="118" ht="15">
      <c r="G118" s="1"/>
    </row>
    <row r="119" ht="15">
      <c r="G119" s="1"/>
    </row>
    <row r="120" ht="15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  <row r="147" ht="15">
      <c r="G147" s="1"/>
    </row>
    <row r="148" ht="15">
      <c r="G148" s="1"/>
    </row>
    <row r="149" ht="15">
      <c r="G149" s="1"/>
    </row>
    <row r="150" ht="15">
      <c r="G150" s="1"/>
    </row>
    <row r="151" ht="15">
      <c r="G151" s="1"/>
    </row>
    <row r="152" ht="15">
      <c r="G152" s="1"/>
    </row>
    <row r="153" ht="15">
      <c r="G153" s="1"/>
    </row>
    <row r="154" ht="15">
      <c r="G154" s="1"/>
    </row>
    <row r="155" ht="15">
      <c r="G155" s="1"/>
    </row>
    <row r="156" ht="15">
      <c r="G156" s="1"/>
    </row>
    <row r="157" ht="15">
      <c r="G157" s="1"/>
    </row>
    <row r="158" ht="15">
      <c r="G158" s="1"/>
    </row>
    <row r="159" ht="15">
      <c r="G159" s="1"/>
    </row>
    <row r="160" ht="15">
      <c r="G160" s="1"/>
    </row>
    <row r="161" ht="15">
      <c r="G161" s="1"/>
    </row>
    <row r="162" ht="15">
      <c r="G162" s="1"/>
    </row>
    <row r="163" ht="15">
      <c r="G163" s="1"/>
    </row>
    <row r="164" ht="15">
      <c r="G164" s="1"/>
    </row>
    <row r="165" ht="15">
      <c r="G165" s="1"/>
    </row>
    <row r="166" ht="15">
      <c r="G166" s="1"/>
    </row>
    <row r="167" ht="15">
      <c r="G167" s="1"/>
    </row>
    <row r="168" ht="15">
      <c r="G168" s="1"/>
    </row>
    <row r="169" ht="15">
      <c r="G169" s="1"/>
    </row>
    <row r="170" ht="15">
      <c r="G170" s="1"/>
    </row>
    <row r="171" ht="15">
      <c r="G171" s="1"/>
    </row>
    <row r="172" ht="15">
      <c r="G172" s="1"/>
    </row>
    <row r="173" ht="15">
      <c r="G173" s="1"/>
    </row>
    <row r="174" ht="15">
      <c r="G174" s="1"/>
    </row>
    <row r="175" ht="15">
      <c r="G175" s="1"/>
    </row>
    <row r="176" ht="15">
      <c r="G176" s="1"/>
    </row>
    <row r="177" ht="15">
      <c r="G177" s="1"/>
    </row>
    <row r="178" ht="15">
      <c r="G178" s="1"/>
    </row>
    <row r="179" ht="15">
      <c r="G179" s="1"/>
    </row>
    <row r="180" ht="15">
      <c r="G180" s="1"/>
    </row>
    <row r="181" ht="15">
      <c r="G181" s="1"/>
    </row>
    <row r="182" ht="15">
      <c r="G182" s="1"/>
    </row>
    <row r="183" ht="15">
      <c r="G183" s="1"/>
    </row>
    <row r="184" ht="15">
      <c r="G184" s="1"/>
    </row>
    <row r="185" ht="15">
      <c r="G185" s="1"/>
    </row>
    <row r="186" ht="15">
      <c r="G186" s="1"/>
    </row>
    <row r="187" ht="15">
      <c r="G187" s="1"/>
    </row>
    <row r="188" ht="15">
      <c r="G188" s="1"/>
    </row>
    <row r="189" ht="15">
      <c r="G189" s="1"/>
    </row>
    <row r="190" ht="15">
      <c r="G190" s="1"/>
    </row>
    <row r="191" ht="15">
      <c r="G191" s="1"/>
    </row>
    <row r="192" ht="15">
      <c r="G192" s="1"/>
    </row>
    <row r="193" ht="15">
      <c r="G193" s="1"/>
    </row>
    <row r="194" ht="15">
      <c r="G194" s="1"/>
    </row>
    <row r="195" ht="15">
      <c r="G195" s="1"/>
    </row>
  </sheetData>
  <sheetProtection/>
  <mergeCells count="6">
    <mergeCell ref="A4:G4"/>
    <mergeCell ref="A1:G1"/>
    <mergeCell ref="B3:C3"/>
    <mergeCell ref="D3:E3"/>
    <mergeCell ref="F3:G3"/>
    <mergeCell ref="A2:G2"/>
  </mergeCells>
  <printOptions gridLines="1"/>
  <pageMargins left="1" right="0.5" top="1" bottom="1" header="0.5" footer="0.5"/>
  <pageSetup horizontalDpi="300" verticalDpi="300" orientation="portrait" scale="74" r:id="rId1"/>
  <headerFooter alignWithMargins="0">
    <oddFooter>&amp;C&amp;R&amp;P</oddFooter>
  </headerFooter>
  <rowBreaks count="1" manualBreakCount="1">
    <brk id="4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G42"/>
  <sheetViews>
    <sheetView defaultGridColor="0" zoomScale="70" zoomScaleNormal="70" zoomScalePageLayoutView="0" colorId="22" workbookViewId="0" topLeftCell="A16">
      <selection activeCell="F30" sqref="F30"/>
    </sheetView>
  </sheetViews>
  <sheetFormatPr defaultColWidth="9.77734375" defaultRowHeight="15"/>
  <cols>
    <col min="1" max="1" width="18.21484375" style="0" customWidth="1"/>
    <col min="2" max="5" width="9.77734375" style="0" customWidth="1"/>
    <col min="6" max="7" width="10.3359375" style="0" bestFit="1" customWidth="1"/>
  </cols>
  <sheetData>
    <row r="1" spans="1:7" s="17" customFormat="1" ht="20.25">
      <c r="A1" s="108" t="s">
        <v>160</v>
      </c>
      <c r="B1" s="108"/>
      <c r="C1" s="108"/>
      <c r="D1" s="108"/>
      <c r="E1" s="108"/>
      <c r="F1" s="108"/>
      <c r="G1" s="108"/>
    </row>
    <row r="2" spans="1:7" s="17" customFormat="1" ht="12" customHeight="1">
      <c r="A2" s="112"/>
      <c r="B2" s="112"/>
      <c r="C2" s="112"/>
      <c r="D2" s="112"/>
      <c r="E2" s="112"/>
      <c r="F2" s="112"/>
      <c r="G2" s="112"/>
    </row>
    <row r="3" spans="1:7" s="17" customFormat="1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s="17" customFormat="1" ht="12" customHeight="1">
      <c r="A4" s="113"/>
      <c r="B4" s="113"/>
      <c r="C4" s="113"/>
      <c r="D4" s="113"/>
      <c r="E4" s="113"/>
      <c r="F4" s="113"/>
      <c r="G4" s="113"/>
    </row>
    <row r="5" spans="1:7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7" ht="18">
      <c r="A6" s="76">
        <v>1147</v>
      </c>
      <c r="B6" s="57">
        <v>0.7</v>
      </c>
      <c r="C6" s="77">
        <f>B6*25.4</f>
        <v>17.779999999999998</v>
      </c>
      <c r="D6" s="57">
        <v>0.6</v>
      </c>
      <c r="E6" s="77">
        <f>D6*25.4</f>
        <v>15.239999999999998</v>
      </c>
      <c r="F6" s="57">
        <v>0.155</v>
      </c>
      <c r="G6" s="77">
        <f>F6*25.4</f>
        <v>3.937</v>
      </c>
    </row>
    <row r="7" spans="1:7" ht="18">
      <c r="A7" s="76">
        <v>1392</v>
      </c>
      <c r="B7" s="57">
        <v>0.847</v>
      </c>
      <c r="C7" s="77">
        <f aca="true" t="shared" si="0" ref="C7:C32">B7*25.4</f>
        <v>21.5138</v>
      </c>
      <c r="D7" s="57">
        <v>0.682</v>
      </c>
      <c r="E7" s="77">
        <f aca="true" t="shared" si="1" ref="E7:E32">D7*25.4</f>
        <v>17.3228</v>
      </c>
      <c r="F7" s="57">
        <v>0.112</v>
      </c>
      <c r="G7" s="77">
        <f aca="true" t="shared" si="2" ref="G7:G32">F7*25.4</f>
        <v>2.8447999999999998</v>
      </c>
    </row>
    <row r="8" spans="1:7" ht="18">
      <c r="A8" s="76">
        <v>1118</v>
      </c>
      <c r="B8" s="57">
        <v>0.973</v>
      </c>
      <c r="C8" s="77">
        <f t="shared" si="0"/>
        <v>24.714199999999998</v>
      </c>
      <c r="D8" s="57">
        <v>0.848</v>
      </c>
      <c r="E8" s="77">
        <f t="shared" si="1"/>
        <v>21.539199999999997</v>
      </c>
      <c r="F8" s="57">
        <v>0.165</v>
      </c>
      <c r="G8" s="77">
        <f t="shared" si="2"/>
        <v>4.191</v>
      </c>
    </row>
    <row r="9" spans="1:7" ht="18">
      <c r="A9" s="76">
        <v>1575</v>
      </c>
      <c r="B9" s="57">
        <v>0.992</v>
      </c>
      <c r="C9" s="77">
        <f t="shared" si="0"/>
        <v>25.1968</v>
      </c>
      <c r="D9" s="57">
        <v>0.945</v>
      </c>
      <c r="E9" s="77">
        <f t="shared" si="1"/>
        <v>24.002999999999997</v>
      </c>
      <c r="F9" s="57">
        <v>0.195</v>
      </c>
      <c r="G9" s="77">
        <f t="shared" si="2"/>
        <v>4.953</v>
      </c>
    </row>
    <row r="10" spans="1:7" ht="18">
      <c r="A10" s="76">
        <v>1337</v>
      </c>
      <c r="B10" s="57">
        <v>1.024</v>
      </c>
      <c r="C10" s="77">
        <f t="shared" si="0"/>
        <v>26.0096</v>
      </c>
      <c r="D10" s="57">
        <v>0.891</v>
      </c>
      <c r="E10" s="77">
        <f t="shared" si="1"/>
        <v>22.6314</v>
      </c>
      <c r="F10" s="33" t="s">
        <v>161</v>
      </c>
      <c r="G10" s="77" t="s">
        <v>251</v>
      </c>
    </row>
    <row r="11" spans="1:7" ht="18">
      <c r="A11" s="76">
        <v>1653</v>
      </c>
      <c r="B11" s="57">
        <v>1.104</v>
      </c>
      <c r="C11" s="77">
        <f t="shared" si="0"/>
        <v>28.041600000000003</v>
      </c>
      <c r="D11" s="57">
        <v>0.8230000000000001</v>
      </c>
      <c r="E11" s="77">
        <f t="shared" si="1"/>
        <v>20.9042</v>
      </c>
      <c r="F11" s="57">
        <v>0.17</v>
      </c>
      <c r="G11" s="77">
        <f t="shared" si="2"/>
        <v>4.3180000000000005</v>
      </c>
    </row>
    <row r="12" spans="1:7" ht="18">
      <c r="A12" s="76">
        <v>1371</v>
      </c>
      <c r="B12" s="57">
        <v>1.17</v>
      </c>
      <c r="C12" s="77">
        <f t="shared" si="0"/>
        <v>29.717999999999996</v>
      </c>
      <c r="D12" s="57">
        <v>0.95</v>
      </c>
      <c r="E12" s="77">
        <f t="shared" si="1"/>
        <v>24.13</v>
      </c>
      <c r="F12" s="57">
        <v>0.12</v>
      </c>
      <c r="G12" s="77">
        <f t="shared" si="2"/>
        <v>3.0479999999999996</v>
      </c>
    </row>
    <row r="13" spans="1:7" ht="18">
      <c r="A13" s="76">
        <v>1351</v>
      </c>
      <c r="B13" s="57">
        <v>1.21</v>
      </c>
      <c r="C13" s="77">
        <f t="shared" si="0"/>
        <v>30.733999999999998</v>
      </c>
      <c r="D13" s="57">
        <v>0.91</v>
      </c>
      <c r="E13" s="77">
        <f t="shared" si="1"/>
        <v>23.114</v>
      </c>
      <c r="F13" s="57">
        <v>0.195</v>
      </c>
      <c r="G13" s="77">
        <f t="shared" si="2"/>
        <v>4.953</v>
      </c>
    </row>
    <row r="14" spans="1:7" ht="18">
      <c r="A14" s="76">
        <v>1221</v>
      </c>
      <c r="B14" s="57">
        <v>1.31</v>
      </c>
      <c r="C14" s="77">
        <f t="shared" si="0"/>
        <v>33.274</v>
      </c>
      <c r="D14" s="57">
        <v>0.46</v>
      </c>
      <c r="E14" s="77">
        <f t="shared" si="1"/>
        <v>11.684</v>
      </c>
      <c r="F14" s="57">
        <v>0.3</v>
      </c>
      <c r="G14" s="77">
        <f t="shared" si="2"/>
        <v>7.619999999999999</v>
      </c>
    </row>
    <row r="15" spans="1:7" ht="18">
      <c r="A15" s="76">
        <v>1634</v>
      </c>
      <c r="B15" s="57">
        <v>1.35</v>
      </c>
      <c r="C15" s="77">
        <f t="shared" si="0"/>
        <v>34.29</v>
      </c>
      <c r="D15" s="57">
        <v>0.773</v>
      </c>
      <c r="E15" s="77">
        <f t="shared" si="1"/>
        <v>19.6342</v>
      </c>
      <c r="F15" s="57">
        <v>0.152</v>
      </c>
      <c r="G15" s="77">
        <f t="shared" si="2"/>
        <v>3.8608</v>
      </c>
    </row>
    <row r="16" spans="1:7" ht="18">
      <c r="A16" s="76">
        <v>1842</v>
      </c>
      <c r="B16" s="57">
        <v>1.463</v>
      </c>
      <c r="C16" s="77">
        <f t="shared" si="0"/>
        <v>37.1602</v>
      </c>
      <c r="D16" s="57">
        <v>1.126</v>
      </c>
      <c r="E16" s="77">
        <f t="shared" si="1"/>
        <v>28.600399999999997</v>
      </c>
      <c r="F16" s="57">
        <v>0.187</v>
      </c>
      <c r="G16" s="77">
        <f t="shared" si="2"/>
        <v>4.7498</v>
      </c>
    </row>
    <row r="17" spans="1:7" ht="18">
      <c r="A17" s="76">
        <v>1102</v>
      </c>
      <c r="B17" s="57">
        <v>1.475</v>
      </c>
      <c r="C17" s="77">
        <f t="shared" si="0"/>
        <v>37.465</v>
      </c>
      <c r="D17" s="57">
        <v>1.035</v>
      </c>
      <c r="E17" s="77">
        <f t="shared" si="1"/>
        <v>26.288999999999998</v>
      </c>
      <c r="F17" s="57">
        <v>0.185</v>
      </c>
      <c r="G17" s="77">
        <f t="shared" si="2"/>
        <v>4.699</v>
      </c>
    </row>
    <row r="18" spans="1:7" ht="18">
      <c r="A18" s="76">
        <v>1841</v>
      </c>
      <c r="B18" s="57">
        <v>1.508</v>
      </c>
      <c r="C18" s="77">
        <f t="shared" si="0"/>
        <v>38.3032</v>
      </c>
      <c r="D18" s="57">
        <v>0.575</v>
      </c>
      <c r="E18" s="77">
        <f t="shared" si="1"/>
        <v>14.604999999999999</v>
      </c>
      <c r="F18" s="57">
        <v>0.13</v>
      </c>
      <c r="G18" s="77">
        <f t="shared" si="2"/>
        <v>3.302</v>
      </c>
    </row>
    <row r="19" spans="1:7" ht="18">
      <c r="A19" s="76">
        <v>1460</v>
      </c>
      <c r="B19" s="57">
        <v>1.609</v>
      </c>
      <c r="C19" s="77">
        <f t="shared" si="0"/>
        <v>40.8686</v>
      </c>
      <c r="D19" s="57">
        <v>1.151</v>
      </c>
      <c r="E19" s="77">
        <f t="shared" si="1"/>
        <v>29.2354</v>
      </c>
      <c r="F19" s="57">
        <v>0.14</v>
      </c>
      <c r="G19" s="77">
        <f t="shared" si="2"/>
        <v>3.556</v>
      </c>
    </row>
    <row r="20" spans="1:7" ht="18">
      <c r="A20" s="76">
        <v>1271</v>
      </c>
      <c r="B20" s="57">
        <v>1.695</v>
      </c>
      <c r="C20" s="77">
        <f t="shared" si="0"/>
        <v>43.053</v>
      </c>
      <c r="D20" s="57">
        <v>1.062</v>
      </c>
      <c r="E20" s="77">
        <f t="shared" si="1"/>
        <v>26.9748</v>
      </c>
      <c r="F20" s="57">
        <v>0.14</v>
      </c>
      <c r="G20" s="77">
        <f t="shared" si="2"/>
        <v>3.556</v>
      </c>
    </row>
    <row r="21" spans="1:7" ht="18">
      <c r="A21" s="76">
        <v>1340</v>
      </c>
      <c r="B21" s="57">
        <v>1.695</v>
      </c>
      <c r="C21" s="77">
        <f t="shared" si="0"/>
        <v>43.053</v>
      </c>
      <c r="D21" s="57">
        <v>0.565</v>
      </c>
      <c r="E21" s="77">
        <f t="shared" si="1"/>
        <v>14.350999999999997</v>
      </c>
      <c r="F21" s="57">
        <v>0.165</v>
      </c>
      <c r="G21" s="77">
        <f t="shared" si="2"/>
        <v>4.191</v>
      </c>
    </row>
    <row r="22" spans="1:7" ht="18">
      <c r="A22" s="76">
        <v>1111</v>
      </c>
      <c r="B22" s="57">
        <v>1.75</v>
      </c>
      <c r="C22" s="77">
        <f t="shared" si="0"/>
        <v>44.449999999999996</v>
      </c>
      <c r="D22" s="57">
        <v>1.315</v>
      </c>
      <c r="E22" s="77">
        <f t="shared" si="1"/>
        <v>33.400999999999996</v>
      </c>
      <c r="F22" s="57">
        <v>0.135</v>
      </c>
      <c r="G22" s="77">
        <f t="shared" si="2"/>
        <v>3.429</v>
      </c>
    </row>
    <row r="23" spans="1:7" ht="18">
      <c r="A23" s="76">
        <v>1197</v>
      </c>
      <c r="B23" s="57">
        <v>1.86</v>
      </c>
      <c r="C23" s="77">
        <f t="shared" si="0"/>
        <v>47.244</v>
      </c>
      <c r="D23" s="57">
        <v>1.332</v>
      </c>
      <c r="E23" s="77">
        <f t="shared" si="1"/>
        <v>33.8328</v>
      </c>
      <c r="F23" s="57">
        <v>0.185</v>
      </c>
      <c r="G23" s="77">
        <f t="shared" si="2"/>
        <v>4.699</v>
      </c>
    </row>
    <row r="24" spans="1:7" ht="18">
      <c r="A24" s="76">
        <v>1591</v>
      </c>
      <c r="B24" s="57">
        <v>1.896</v>
      </c>
      <c r="C24" s="77">
        <f t="shared" si="0"/>
        <v>48.15839999999999</v>
      </c>
      <c r="D24" s="57">
        <v>0.787</v>
      </c>
      <c r="E24" s="77">
        <f t="shared" si="1"/>
        <v>19.9898</v>
      </c>
      <c r="F24" s="57">
        <v>0.14</v>
      </c>
      <c r="G24" s="77">
        <f t="shared" si="2"/>
        <v>3.556</v>
      </c>
    </row>
    <row r="25" spans="1:7" ht="18">
      <c r="A25" s="76">
        <v>1510</v>
      </c>
      <c r="B25" s="57">
        <v>1.96</v>
      </c>
      <c r="C25" s="77">
        <f t="shared" si="0"/>
        <v>49.784</v>
      </c>
      <c r="D25" s="57">
        <v>1.296</v>
      </c>
      <c r="E25" s="77">
        <f t="shared" si="1"/>
        <v>32.9184</v>
      </c>
      <c r="F25" s="57">
        <v>0.16</v>
      </c>
      <c r="G25" s="77">
        <f t="shared" si="2"/>
        <v>4.064</v>
      </c>
    </row>
    <row r="26" spans="1:7" ht="18">
      <c r="A26" s="76">
        <v>1443</v>
      </c>
      <c r="B26" s="57">
        <v>2.1</v>
      </c>
      <c r="C26" s="77">
        <f t="shared" si="0"/>
        <v>53.339999999999996</v>
      </c>
      <c r="D26" s="57">
        <v>1.35</v>
      </c>
      <c r="E26" s="77">
        <f t="shared" si="1"/>
        <v>34.29</v>
      </c>
      <c r="F26" s="57">
        <v>0.15</v>
      </c>
      <c r="G26" s="77">
        <f t="shared" si="2"/>
        <v>3.8099999999999996</v>
      </c>
    </row>
    <row r="27" spans="1:7" ht="18">
      <c r="A27" s="76">
        <v>1211</v>
      </c>
      <c r="B27" s="57">
        <v>2.22</v>
      </c>
      <c r="C27" s="77">
        <f t="shared" si="0"/>
        <v>56.388000000000005</v>
      </c>
      <c r="D27" s="57">
        <v>0.76</v>
      </c>
      <c r="E27" s="77">
        <f t="shared" si="1"/>
        <v>19.304</v>
      </c>
      <c r="F27" s="57">
        <v>0.16</v>
      </c>
      <c r="G27" s="77">
        <f t="shared" si="2"/>
        <v>4.064</v>
      </c>
    </row>
    <row r="28" spans="1:7" ht="18">
      <c r="A28" s="76">
        <v>1658</v>
      </c>
      <c r="B28" s="57">
        <v>2.258</v>
      </c>
      <c r="C28" s="77">
        <f t="shared" si="0"/>
        <v>57.353199999999994</v>
      </c>
      <c r="D28" s="57">
        <v>0.768</v>
      </c>
      <c r="E28" s="77">
        <f t="shared" si="1"/>
        <v>19.5072</v>
      </c>
      <c r="F28" s="57">
        <v>0.145</v>
      </c>
      <c r="G28" s="77">
        <f t="shared" si="2"/>
        <v>3.6829999999999994</v>
      </c>
    </row>
    <row r="29" spans="1:7" ht="18">
      <c r="A29" s="76">
        <v>1524</v>
      </c>
      <c r="B29" s="57">
        <v>2.5</v>
      </c>
      <c r="C29" s="77">
        <f t="shared" si="0"/>
        <v>63.5</v>
      </c>
      <c r="D29" s="57">
        <v>0.767</v>
      </c>
      <c r="E29" s="77">
        <f t="shared" si="1"/>
        <v>19.4818</v>
      </c>
      <c r="F29" s="57">
        <v>0.14</v>
      </c>
      <c r="G29" s="77">
        <f t="shared" si="2"/>
        <v>3.556</v>
      </c>
    </row>
    <row r="30" spans="1:7" ht="18">
      <c r="A30" s="76">
        <v>1284</v>
      </c>
      <c r="B30" s="57">
        <v>2.74</v>
      </c>
      <c r="C30" s="77">
        <f t="shared" si="0"/>
        <v>69.596</v>
      </c>
      <c r="D30" s="57">
        <v>0.739</v>
      </c>
      <c r="E30" s="77">
        <f t="shared" si="1"/>
        <v>18.770599999999998</v>
      </c>
      <c r="F30" s="57">
        <v>0.17</v>
      </c>
      <c r="G30" s="77">
        <f t="shared" si="2"/>
        <v>4.3180000000000005</v>
      </c>
    </row>
    <row r="31" spans="1:7" ht="18">
      <c r="A31" s="76">
        <v>1657</v>
      </c>
      <c r="B31" s="57">
        <v>2.891</v>
      </c>
      <c r="C31" s="77">
        <f t="shared" si="0"/>
        <v>73.4314</v>
      </c>
      <c r="D31" s="57">
        <v>0.85</v>
      </c>
      <c r="E31" s="77">
        <f t="shared" si="1"/>
        <v>21.59</v>
      </c>
      <c r="F31" s="57">
        <v>0.255</v>
      </c>
      <c r="G31" s="77">
        <f t="shared" si="2"/>
        <v>6.476999999999999</v>
      </c>
    </row>
    <row r="32" spans="1:7" ht="18">
      <c r="A32" s="76">
        <v>1490</v>
      </c>
      <c r="B32" s="57">
        <v>2.982</v>
      </c>
      <c r="C32" s="77">
        <f t="shared" si="0"/>
        <v>75.7428</v>
      </c>
      <c r="D32" s="57">
        <v>0.883</v>
      </c>
      <c r="E32" s="77">
        <f t="shared" si="1"/>
        <v>22.4282</v>
      </c>
      <c r="F32" s="57">
        <v>0.17</v>
      </c>
      <c r="G32" s="77">
        <f t="shared" si="2"/>
        <v>4.3180000000000005</v>
      </c>
    </row>
    <row r="33" spans="1:7" ht="18">
      <c r="A33" s="11"/>
      <c r="B33" s="11"/>
      <c r="C33" s="11"/>
      <c r="D33" s="86"/>
      <c r="E33" s="11"/>
      <c r="F33" s="11"/>
      <c r="G33" s="11"/>
    </row>
    <row r="34" spans="1:7" ht="18">
      <c r="A34" s="11"/>
      <c r="B34" s="11"/>
      <c r="C34" s="11"/>
      <c r="D34" s="11"/>
      <c r="E34" s="11"/>
      <c r="F34" s="11"/>
      <c r="G34" s="11"/>
    </row>
    <row r="35" spans="1:7" ht="15">
      <c r="A35" s="82"/>
      <c r="B35" s="82"/>
      <c r="C35" s="82"/>
      <c r="D35" s="82"/>
      <c r="E35" s="82"/>
      <c r="F35" s="82"/>
      <c r="G35" s="82"/>
    </row>
    <row r="36" spans="1:7" ht="15">
      <c r="A36" s="82"/>
      <c r="B36" s="82"/>
      <c r="C36" s="82"/>
      <c r="D36" s="82"/>
      <c r="E36" s="82"/>
      <c r="F36" s="82"/>
      <c r="G36" s="82"/>
    </row>
    <row r="37" spans="1:7" ht="15">
      <c r="A37" s="82"/>
      <c r="B37" s="82"/>
      <c r="C37" s="82"/>
      <c r="D37" s="82"/>
      <c r="E37" s="82"/>
      <c r="F37" s="82"/>
      <c r="G37" s="82"/>
    </row>
    <row r="38" spans="1:7" ht="15">
      <c r="A38" s="82"/>
      <c r="B38" s="82"/>
      <c r="C38" s="82"/>
      <c r="D38" s="82"/>
      <c r="E38" s="82"/>
      <c r="F38" s="82"/>
      <c r="G38" s="82"/>
    </row>
    <row r="39" spans="1:7" ht="15">
      <c r="A39" s="82"/>
      <c r="B39" s="82"/>
      <c r="C39" s="82"/>
      <c r="D39" s="82"/>
      <c r="E39" s="82"/>
      <c r="F39" s="82"/>
      <c r="G39" s="82"/>
    </row>
    <row r="40" spans="1:7" ht="15">
      <c r="A40" s="82"/>
      <c r="B40" s="82"/>
      <c r="C40" s="82"/>
      <c r="D40" s="82"/>
      <c r="E40" s="82"/>
      <c r="F40" s="82"/>
      <c r="G40" s="82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82"/>
      <c r="B42" s="82"/>
      <c r="C42" s="82"/>
      <c r="D42" s="82"/>
      <c r="E42" s="82"/>
      <c r="F42" s="82"/>
      <c r="G42" s="82"/>
    </row>
  </sheetData>
  <sheetProtection/>
  <mergeCells count="6">
    <mergeCell ref="A4:G4"/>
    <mergeCell ref="A1:G1"/>
    <mergeCell ref="B3:C3"/>
    <mergeCell ref="D3:E3"/>
    <mergeCell ref="F3:G3"/>
    <mergeCell ref="A2:G2"/>
  </mergeCells>
  <printOptions gridLines="1"/>
  <pageMargins left="1" right="0.5" top="1" bottom="1" header="0.5" footer="0.5"/>
  <pageSetup horizontalDpi="300" verticalDpi="300" orientation="portrait" scale="80" r:id="rId1"/>
  <headerFooter alignWithMargins="0">
    <oddFooter>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G49"/>
  <sheetViews>
    <sheetView defaultGridColor="0" zoomScale="70" zoomScaleNormal="70" zoomScalePageLayoutView="0" colorId="22" workbookViewId="0" topLeftCell="A4">
      <selection activeCell="I30" sqref="I30"/>
    </sheetView>
  </sheetViews>
  <sheetFormatPr defaultColWidth="9.77734375" defaultRowHeight="15"/>
  <cols>
    <col min="1" max="1" width="18.10546875" style="0" bestFit="1" customWidth="1"/>
    <col min="2" max="5" width="9.77734375" style="0" customWidth="1"/>
    <col min="6" max="7" width="15.4453125" style="0" bestFit="1" customWidth="1"/>
  </cols>
  <sheetData>
    <row r="1" spans="1:7" s="17" customFormat="1" ht="20.25">
      <c r="A1" s="108" t="s">
        <v>162</v>
      </c>
      <c r="B1" s="108"/>
      <c r="C1" s="108"/>
      <c r="D1" s="108"/>
      <c r="E1" s="108"/>
      <c r="F1" s="108"/>
      <c r="G1" s="108"/>
    </row>
    <row r="2" spans="1:7" s="17" customFormat="1" ht="12" customHeight="1">
      <c r="A2" s="112"/>
      <c r="B2" s="112"/>
      <c r="C2" s="112"/>
      <c r="D2" s="112"/>
      <c r="E2" s="112"/>
      <c r="F2" s="112"/>
      <c r="G2" s="112"/>
    </row>
    <row r="3" spans="1:7" s="17" customFormat="1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s="17" customFormat="1" ht="12" customHeight="1">
      <c r="A4" s="113"/>
      <c r="B4" s="113"/>
      <c r="C4" s="113"/>
      <c r="D4" s="113"/>
      <c r="E4" s="113"/>
      <c r="F4" s="113"/>
      <c r="G4" s="113"/>
    </row>
    <row r="5" spans="1:7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7" ht="18">
      <c r="A6" s="14">
        <v>1403</v>
      </c>
      <c r="B6" s="35">
        <v>0.9470000000000001</v>
      </c>
      <c r="C6" s="36">
        <v>24.05</v>
      </c>
      <c r="D6" s="35">
        <v>0.468</v>
      </c>
      <c r="E6" s="36">
        <v>11.88</v>
      </c>
      <c r="F6" s="29" t="s">
        <v>163</v>
      </c>
      <c r="G6" s="30" t="s">
        <v>164</v>
      </c>
    </row>
    <row r="7" spans="1:7" ht="18">
      <c r="A7" s="14">
        <v>1474</v>
      </c>
      <c r="B7" s="35">
        <v>1.0070000000000001</v>
      </c>
      <c r="C7" s="36">
        <v>25.57</v>
      </c>
      <c r="D7" s="35">
        <v>0.5</v>
      </c>
      <c r="E7" s="36">
        <v>12.7</v>
      </c>
      <c r="F7" s="35">
        <v>0.155</v>
      </c>
      <c r="G7" s="36">
        <v>3.93</v>
      </c>
    </row>
    <row r="8" spans="1:7" ht="18">
      <c r="A8" s="14">
        <v>1470</v>
      </c>
      <c r="B8" s="35">
        <v>1.085</v>
      </c>
      <c r="C8" s="36">
        <v>27.55</v>
      </c>
      <c r="D8" s="35">
        <v>0.68</v>
      </c>
      <c r="E8" s="36">
        <v>17.27</v>
      </c>
      <c r="F8" s="35">
        <v>0.14</v>
      </c>
      <c r="G8" s="36">
        <v>3.55</v>
      </c>
    </row>
    <row r="9" spans="1:7" ht="18">
      <c r="A9" s="14">
        <v>1432</v>
      </c>
      <c r="B9" s="35">
        <v>1.17</v>
      </c>
      <c r="C9" s="36">
        <v>29.71</v>
      </c>
      <c r="D9" s="35">
        <v>0.51</v>
      </c>
      <c r="E9" s="36">
        <v>12.95</v>
      </c>
      <c r="F9" s="35">
        <v>0.14</v>
      </c>
      <c r="G9" s="36">
        <v>3.55</v>
      </c>
    </row>
    <row r="10" spans="1:7" ht="18">
      <c r="A10" s="14">
        <v>1261</v>
      </c>
      <c r="B10" s="35">
        <v>1.234</v>
      </c>
      <c r="C10" s="36">
        <v>31.34</v>
      </c>
      <c r="D10" s="35">
        <v>0.984</v>
      </c>
      <c r="E10" s="36">
        <v>24.99</v>
      </c>
      <c r="F10" s="35">
        <v>0.185</v>
      </c>
      <c r="G10" s="36">
        <v>4.69</v>
      </c>
    </row>
    <row r="11" spans="1:7" ht="18">
      <c r="A11" s="14">
        <v>1224</v>
      </c>
      <c r="B11" s="35">
        <v>1.312</v>
      </c>
      <c r="C11" s="36">
        <v>33.32</v>
      </c>
      <c r="D11" s="35">
        <v>0.46</v>
      </c>
      <c r="E11" s="36">
        <v>11.68</v>
      </c>
      <c r="F11" s="35">
        <v>0.187</v>
      </c>
      <c r="G11" s="36">
        <v>4.74</v>
      </c>
    </row>
    <row r="12" spans="1:7" ht="18">
      <c r="A12" s="14">
        <v>1268</v>
      </c>
      <c r="B12" s="35">
        <v>1.334</v>
      </c>
      <c r="C12" s="36">
        <v>33.88</v>
      </c>
      <c r="D12" s="35">
        <v>0.465</v>
      </c>
      <c r="E12" s="36">
        <v>11.81</v>
      </c>
      <c r="F12" s="35">
        <v>0.165</v>
      </c>
      <c r="G12" s="36">
        <v>4.19</v>
      </c>
    </row>
    <row r="13" spans="1:7" ht="18">
      <c r="A13" s="14">
        <v>1530</v>
      </c>
      <c r="B13" s="35">
        <v>1.36</v>
      </c>
      <c r="C13" s="36">
        <v>34.54</v>
      </c>
      <c r="D13" s="35">
        <v>0.81</v>
      </c>
      <c r="E13" s="36">
        <v>20.57</v>
      </c>
      <c r="F13" s="29" t="s">
        <v>165</v>
      </c>
      <c r="G13" s="36">
        <v>3.55</v>
      </c>
    </row>
    <row r="14" spans="1:7" ht="18">
      <c r="A14" s="14">
        <v>1325</v>
      </c>
      <c r="B14" s="35">
        <v>1.37</v>
      </c>
      <c r="C14" s="36">
        <v>34.79</v>
      </c>
      <c r="D14" s="35">
        <v>0.625</v>
      </c>
      <c r="E14" s="36">
        <v>15.87</v>
      </c>
      <c r="F14" s="35">
        <v>0.16</v>
      </c>
      <c r="G14" s="36">
        <v>4.19</v>
      </c>
    </row>
    <row r="15" spans="1:7" ht="18">
      <c r="A15" s="14">
        <v>1519</v>
      </c>
      <c r="B15" s="35">
        <v>1.438</v>
      </c>
      <c r="C15" s="36">
        <v>36.52</v>
      </c>
      <c r="D15" s="35">
        <v>0.47</v>
      </c>
      <c r="E15" s="36">
        <v>11.93</v>
      </c>
      <c r="F15" s="35">
        <v>0.14</v>
      </c>
      <c r="G15" s="36">
        <v>3.55</v>
      </c>
    </row>
    <row r="16" spans="1:7" ht="18">
      <c r="A16" s="14">
        <v>1291</v>
      </c>
      <c r="B16" s="35">
        <v>1.612</v>
      </c>
      <c r="C16" s="36">
        <v>40.94</v>
      </c>
      <c r="D16" s="35">
        <v>0.765</v>
      </c>
      <c r="E16" s="36">
        <v>19.43</v>
      </c>
      <c r="F16" s="35">
        <v>0.145</v>
      </c>
      <c r="G16" s="36">
        <v>3.68</v>
      </c>
    </row>
    <row r="17" spans="1:7" ht="18">
      <c r="A17" s="14">
        <v>1521</v>
      </c>
      <c r="B17" s="35">
        <v>1.75</v>
      </c>
      <c r="C17" s="36">
        <v>44.45</v>
      </c>
      <c r="D17" s="35">
        <v>0.47</v>
      </c>
      <c r="E17" s="36">
        <v>11.93</v>
      </c>
      <c r="F17" s="35">
        <v>0.14</v>
      </c>
      <c r="G17" s="36">
        <v>3.55</v>
      </c>
    </row>
    <row r="18" spans="1:7" ht="18">
      <c r="A18" s="14">
        <v>1391</v>
      </c>
      <c r="B18" s="35">
        <v>1.772</v>
      </c>
      <c r="C18" s="36">
        <v>45</v>
      </c>
      <c r="D18" s="35">
        <v>0.682</v>
      </c>
      <c r="E18" s="36">
        <v>17.32</v>
      </c>
      <c r="F18" s="35">
        <v>0.112</v>
      </c>
      <c r="G18" s="36">
        <v>2.84</v>
      </c>
    </row>
    <row r="19" spans="1:7" ht="18">
      <c r="A19" s="14">
        <v>1020</v>
      </c>
      <c r="B19" s="35">
        <v>1.79</v>
      </c>
      <c r="C19" s="36">
        <v>45.46</v>
      </c>
      <c r="D19" s="35">
        <v>0.68</v>
      </c>
      <c r="E19" s="36">
        <v>17.27</v>
      </c>
      <c r="F19" s="35">
        <v>0.13</v>
      </c>
      <c r="G19" s="36">
        <v>3.3</v>
      </c>
    </row>
    <row r="20" spans="1:7" ht="18">
      <c r="A20" s="14">
        <v>1560</v>
      </c>
      <c r="B20" s="35">
        <v>1.997</v>
      </c>
      <c r="C20" s="36">
        <v>50.72</v>
      </c>
      <c r="D20" s="35">
        <v>0.9490000000000001</v>
      </c>
      <c r="E20" s="36">
        <v>24.1</v>
      </c>
      <c r="F20" s="35">
        <v>0.195</v>
      </c>
      <c r="G20" s="36">
        <v>4.95</v>
      </c>
    </row>
    <row r="21" spans="1:7" ht="18">
      <c r="A21" s="14">
        <v>1313</v>
      </c>
      <c r="B21" s="35">
        <v>2.11</v>
      </c>
      <c r="C21" s="36">
        <v>53.59</v>
      </c>
      <c r="D21" s="35">
        <v>0.891</v>
      </c>
      <c r="E21" s="36">
        <v>22.62</v>
      </c>
      <c r="F21" s="29" t="s">
        <v>166</v>
      </c>
      <c r="G21" s="30" t="s">
        <v>167</v>
      </c>
    </row>
    <row r="22" spans="1:7" ht="18">
      <c r="A22" s="14">
        <v>1487</v>
      </c>
      <c r="B22" s="35">
        <v>2.125</v>
      </c>
      <c r="C22" s="36">
        <v>53.97</v>
      </c>
      <c r="D22" s="35">
        <v>1.25</v>
      </c>
      <c r="E22" s="36">
        <v>31.75</v>
      </c>
      <c r="F22" s="29" t="s">
        <v>168</v>
      </c>
      <c r="G22" s="36">
        <v>3.68</v>
      </c>
    </row>
    <row r="23" spans="1:7" ht="18">
      <c r="A23" s="14">
        <v>1144</v>
      </c>
      <c r="B23" s="35">
        <v>2.183</v>
      </c>
      <c r="C23" s="36">
        <v>55.44</v>
      </c>
      <c r="D23" s="35">
        <v>1.167</v>
      </c>
      <c r="E23" s="36">
        <v>29.64</v>
      </c>
      <c r="F23" s="35">
        <v>0.19</v>
      </c>
      <c r="G23" s="36">
        <v>4.82</v>
      </c>
    </row>
    <row r="24" spans="1:7" ht="18">
      <c r="A24" s="14">
        <v>1235</v>
      </c>
      <c r="B24" s="35">
        <v>2.25</v>
      </c>
      <c r="C24" s="36">
        <v>57.12</v>
      </c>
      <c r="D24" s="35">
        <v>0.8140000000000001</v>
      </c>
      <c r="E24" s="36">
        <v>20.67</v>
      </c>
      <c r="F24" s="35">
        <v>0.14200000000000002</v>
      </c>
      <c r="G24" s="36">
        <v>3.6</v>
      </c>
    </row>
    <row r="25" spans="1:7" ht="18">
      <c r="A25" s="14">
        <v>1365</v>
      </c>
      <c r="B25" s="35">
        <v>2.435</v>
      </c>
      <c r="C25" s="36">
        <v>61.84</v>
      </c>
      <c r="D25" s="35">
        <v>0.95</v>
      </c>
      <c r="E25" s="36">
        <v>24.11</v>
      </c>
      <c r="F25" s="35">
        <v>0.12</v>
      </c>
      <c r="G25" s="36">
        <v>3.04</v>
      </c>
    </row>
    <row r="26" spans="1:7" ht="18">
      <c r="A26" s="14">
        <v>1637</v>
      </c>
      <c r="B26" s="35">
        <v>2.82</v>
      </c>
      <c r="C26" s="36">
        <v>17.63</v>
      </c>
      <c r="D26" s="35">
        <v>0.773</v>
      </c>
      <c r="E26" s="36">
        <v>19.64</v>
      </c>
      <c r="F26" s="35">
        <v>0.152</v>
      </c>
      <c r="G26" s="36">
        <v>3.86</v>
      </c>
    </row>
    <row r="27" spans="1:7" ht="18">
      <c r="A27" s="14">
        <v>1214</v>
      </c>
      <c r="B27" s="35">
        <v>2.94</v>
      </c>
      <c r="C27" s="36">
        <v>74.67</v>
      </c>
      <c r="D27" s="35">
        <v>1.338</v>
      </c>
      <c r="E27" s="36">
        <v>33.98</v>
      </c>
      <c r="F27" s="35">
        <v>0.169</v>
      </c>
      <c r="G27" s="36">
        <v>4.29</v>
      </c>
    </row>
    <row r="28" spans="1:7" ht="18">
      <c r="A28" s="14">
        <v>1256</v>
      </c>
      <c r="B28" s="35">
        <v>2.965</v>
      </c>
      <c r="C28" s="36">
        <v>75.31</v>
      </c>
      <c r="D28" s="35">
        <v>1.11</v>
      </c>
      <c r="E28" s="36">
        <v>28.19</v>
      </c>
      <c r="F28" s="35">
        <v>0.17</v>
      </c>
      <c r="G28" s="36">
        <v>4.31</v>
      </c>
    </row>
    <row r="29" spans="1:7" ht="18">
      <c r="A29" s="14">
        <v>1082</v>
      </c>
      <c r="B29" s="35">
        <v>3</v>
      </c>
      <c r="C29" s="36">
        <v>76.2</v>
      </c>
      <c r="D29" s="35">
        <v>1.125</v>
      </c>
      <c r="E29" s="36">
        <v>28.57</v>
      </c>
      <c r="F29" s="35">
        <v>0.17</v>
      </c>
      <c r="G29" s="36">
        <v>4.31</v>
      </c>
    </row>
    <row r="30" spans="1:7" ht="15">
      <c r="A30" s="84"/>
      <c r="B30" s="85"/>
      <c r="C30" s="82"/>
      <c r="D30" s="82"/>
      <c r="E30" s="82"/>
      <c r="F30" s="102"/>
      <c r="G30" s="83"/>
    </row>
    <row r="31" spans="1:7" ht="15">
      <c r="A31" s="82"/>
      <c r="B31" s="82"/>
      <c r="C31" s="82"/>
      <c r="D31" s="82"/>
      <c r="E31" s="82"/>
      <c r="F31" s="102"/>
      <c r="G31" s="83"/>
    </row>
    <row r="32" spans="1:7" ht="15">
      <c r="A32" s="82"/>
      <c r="B32" s="82"/>
      <c r="C32" s="82"/>
      <c r="D32" s="82"/>
      <c r="E32" s="82"/>
      <c r="F32" s="102"/>
      <c r="G32" s="83"/>
    </row>
    <row r="33" spans="1:7" ht="15">
      <c r="A33" s="82"/>
      <c r="B33" s="82"/>
      <c r="C33" s="82"/>
      <c r="D33" s="82"/>
      <c r="E33" s="82"/>
      <c r="F33" s="102"/>
      <c r="G33" s="83"/>
    </row>
    <row r="34" spans="1:7" ht="15">
      <c r="A34" s="82"/>
      <c r="B34" s="82"/>
      <c r="C34" s="82"/>
      <c r="D34" s="82"/>
      <c r="E34" s="82"/>
      <c r="F34" s="102"/>
      <c r="G34" s="83"/>
    </row>
    <row r="35" spans="1:7" ht="15">
      <c r="A35" s="82"/>
      <c r="B35" s="82"/>
      <c r="C35" s="82"/>
      <c r="D35" s="82"/>
      <c r="E35" s="82"/>
      <c r="F35" s="102"/>
      <c r="G35" s="83"/>
    </row>
    <row r="36" spans="1:7" ht="15">
      <c r="A36" s="82"/>
      <c r="B36" s="82"/>
      <c r="C36" s="82"/>
      <c r="D36" s="82"/>
      <c r="E36" s="82"/>
      <c r="F36" s="102"/>
      <c r="G36" s="83"/>
    </row>
    <row r="37" spans="1:7" ht="15">
      <c r="A37" s="82"/>
      <c r="B37" s="82"/>
      <c r="C37" s="82"/>
      <c r="D37" s="82"/>
      <c r="E37" s="82"/>
      <c r="F37" s="102"/>
      <c r="G37" s="83"/>
    </row>
    <row r="38" spans="1:7" ht="15">
      <c r="A38" s="82"/>
      <c r="B38" s="82"/>
      <c r="C38" s="82"/>
      <c r="D38" s="82"/>
      <c r="E38" s="82"/>
      <c r="F38" s="102"/>
      <c r="G38" s="83"/>
    </row>
    <row r="39" spans="1:7" ht="15">
      <c r="A39" s="82"/>
      <c r="B39" s="82"/>
      <c r="C39" s="82"/>
      <c r="D39" s="82"/>
      <c r="E39" s="82"/>
      <c r="F39" s="102"/>
      <c r="G39" s="83"/>
    </row>
    <row r="40" spans="1:7" ht="15">
      <c r="A40" s="82"/>
      <c r="B40" s="82"/>
      <c r="C40" s="82"/>
      <c r="D40" s="82"/>
      <c r="E40" s="82"/>
      <c r="F40" s="83"/>
      <c r="G40" s="83"/>
    </row>
    <row r="41" spans="1:7" ht="15">
      <c r="A41" s="82"/>
      <c r="B41" s="82"/>
      <c r="C41" s="82"/>
      <c r="D41" s="82"/>
      <c r="E41" s="82"/>
      <c r="F41" s="83"/>
      <c r="G41" s="83"/>
    </row>
    <row r="42" spans="1:7" ht="15">
      <c r="A42" s="82"/>
      <c r="B42" s="82"/>
      <c r="C42" s="82"/>
      <c r="D42" s="82"/>
      <c r="E42" s="82"/>
      <c r="F42" s="83"/>
      <c r="G42" s="83"/>
    </row>
    <row r="43" spans="1:7" ht="15">
      <c r="A43" s="82"/>
      <c r="B43" s="82"/>
      <c r="C43" s="82"/>
      <c r="D43" s="82"/>
      <c r="E43" s="82"/>
      <c r="F43" s="83"/>
      <c r="G43" s="83"/>
    </row>
    <row r="44" spans="1:7" ht="15">
      <c r="A44" s="82"/>
      <c r="B44" s="82"/>
      <c r="C44" s="82"/>
      <c r="D44" s="82"/>
      <c r="E44" s="82"/>
      <c r="F44" s="83"/>
      <c r="G44" s="83"/>
    </row>
    <row r="45" spans="1:7" ht="15">
      <c r="A45" s="82"/>
      <c r="B45" s="82"/>
      <c r="C45" s="82"/>
      <c r="D45" s="82"/>
      <c r="E45" s="82"/>
      <c r="F45" s="83"/>
      <c r="G45" s="83"/>
    </row>
    <row r="46" spans="1:7" ht="15">
      <c r="A46" s="82"/>
      <c r="B46" s="82"/>
      <c r="C46" s="82"/>
      <c r="D46" s="82"/>
      <c r="E46" s="82"/>
      <c r="F46" s="83"/>
      <c r="G46" s="83"/>
    </row>
    <row r="47" spans="1:7" ht="15">
      <c r="A47" s="82"/>
      <c r="B47" s="82"/>
      <c r="C47" s="82"/>
      <c r="D47" s="82"/>
      <c r="E47" s="82"/>
      <c r="F47" s="83"/>
      <c r="G47" s="83"/>
    </row>
    <row r="48" spans="1:7" ht="15">
      <c r="A48" s="82"/>
      <c r="B48" s="82"/>
      <c r="C48" s="82"/>
      <c r="D48" s="82"/>
      <c r="E48" s="82"/>
      <c r="F48" s="83"/>
      <c r="G48" s="83"/>
    </row>
    <row r="49" spans="1:7" ht="15">
      <c r="A49" s="82"/>
      <c r="B49" s="82"/>
      <c r="C49" s="82"/>
      <c r="D49" s="82"/>
      <c r="E49" s="82"/>
      <c r="F49" s="82"/>
      <c r="G49" s="82"/>
    </row>
  </sheetData>
  <sheetProtection/>
  <mergeCells count="6">
    <mergeCell ref="A4:G4"/>
    <mergeCell ref="A1:G1"/>
    <mergeCell ref="B3:C3"/>
    <mergeCell ref="D3:E3"/>
    <mergeCell ref="F3:G3"/>
    <mergeCell ref="A2:G2"/>
  </mergeCells>
  <printOptions gridLines="1"/>
  <pageMargins left="1" right="0.5" top="1" bottom="1" header="0.5" footer="0.5"/>
  <pageSetup horizontalDpi="300" verticalDpi="300" orientation="portrait" scale="84" r:id="rId1"/>
  <headerFooter alignWithMargins="0">
    <oddFooter>&amp;C&amp;R&amp;P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G347"/>
  <sheetViews>
    <sheetView defaultGridColor="0" zoomScale="70" zoomScaleNormal="70" zoomScaleSheetLayoutView="65" zoomScalePageLayoutView="0" colorId="22" workbookViewId="0" topLeftCell="A1">
      <selection activeCell="F29" sqref="F29"/>
    </sheetView>
  </sheetViews>
  <sheetFormatPr defaultColWidth="9.77734375" defaultRowHeight="15"/>
  <cols>
    <col min="1" max="1" width="17.99609375" style="0" bestFit="1" customWidth="1"/>
    <col min="2" max="5" width="9.77734375" style="0" customWidth="1"/>
    <col min="6" max="7" width="15.4453125" style="0" bestFit="1" customWidth="1"/>
  </cols>
  <sheetData>
    <row r="1" spans="1:7" s="17" customFormat="1" ht="20.25">
      <c r="A1" s="108" t="s">
        <v>293</v>
      </c>
      <c r="B1" s="108"/>
      <c r="C1" s="108"/>
      <c r="D1" s="108"/>
      <c r="E1" s="108"/>
      <c r="F1" s="108"/>
      <c r="G1" s="108"/>
    </row>
    <row r="2" spans="1:7" s="17" customFormat="1" ht="12" customHeight="1">
      <c r="A2" s="112"/>
      <c r="B2" s="112"/>
      <c r="C2" s="112"/>
      <c r="D2" s="112"/>
      <c r="E2" s="112"/>
      <c r="F2" s="112"/>
      <c r="G2" s="112"/>
    </row>
    <row r="3" spans="1:7" s="17" customFormat="1" ht="18" customHeight="1">
      <c r="A3" s="42" t="s">
        <v>0</v>
      </c>
      <c r="B3" s="114" t="s">
        <v>215</v>
      </c>
      <c r="C3" s="114"/>
      <c r="D3" s="115" t="s">
        <v>216</v>
      </c>
      <c r="E3" s="115"/>
      <c r="F3" s="115" t="s">
        <v>217</v>
      </c>
      <c r="G3" s="115"/>
    </row>
    <row r="4" spans="1:7" s="17" customFormat="1" ht="12" customHeight="1">
      <c r="A4" s="113"/>
      <c r="B4" s="113"/>
      <c r="C4" s="113"/>
      <c r="D4" s="113"/>
      <c r="E4" s="113"/>
      <c r="F4" s="113"/>
      <c r="G4" s="113"/>
    </row>
    <row r="5" spans="1:7" s="17" customFormat="1" ht="18.75">
      <c r="A5" s="48"/>
      <c r="B5" s="48" t="s">
        <v>1</v>
      </c>
      <c r="C5" s="48" t="s">
        <v>2</v>
      </c>
      <c r="D5" s="48" t="s">
        <v>1</v>
      </c>
      <c r="E5" s="48" t="s">
        <v>2</v>
      </c>
      <c r="F5" s="48" t="s">
        <v>1</v>
      </c>
      <c r="G5" s="48" t="s">
        <v>2</v>
      </c>
    </row>
    <row r="6" spans="1:7" ht="18">
      <c r="A6" s="14">
        <v>1246</v>
      </c>
      <c r="B6" s="35">
        <v>1.397</v>
      </c>
      <c r="C6" s="36">
        <v>35.48</v>
      </c>
      <c r="D6" s="35">
        <v>1.181</v>
      </c>
      <c r="E6" s="36">
        <v>29.99</v>
      </c>
      <c r="F6" s="29">
        <v>0.125</v>
      </c>
      <c r="G6" s="30">
        <v>3.17</v>
      </c>
    </row>
    <row r="7" spans="1:7" ht="18">
      <c r="A7" s="14">
        <v>1238</v>
      </c>
      <c r="B7" s="35">
        <v>1.505</v>
      </c>
      <c r="C7" s="36">
        <v>38.22</v>
      </c>
      <c r="D7" s="35">
        <v>0.755</v>
      </c>
      <c r="E7" s="36">
        <v>19.17</v>
      </c>
      <c r="F7" s="29">
        <v>0.16</v>
      </c>
      <c r="G7" s="30">
        <v>4.19</v>
      </c>
    </row>
    <row r="8" spans="1:7" ht="18">
      <c r="A8" s="14">
        <v>1156</v>
      </c>
      <c r="B8" s="35">
        <v>1.52</v>
      </c>
      <c r="C8" s="36">
        <v>38.6</v>
      </c>
      <c r="D8" s="35">
        <v>0.625</v>
      </c>
      <c r="E8" s="36">
        <v>15.87</v>
      </c>
      <c r="F8" s="29">
        <v>0.125</v>
      </c>
      <c r="G8" s="30">
        <v>3.17</v>
      </c>
    </row>
    <row r="9" spans="1:7" ht="18">
      <c r="A9" s="14">
        <v>1602</v>
      </c>
      <c r="B9" s="35">
        <v>1.66</v>
      </c>
      <c r="C9" s="36">
        <v>42.17</v>
      </c>
      <c r="D9" s="35">
        <v>0.927</v>
      </c>
      <c r="E9" s="36">
        <v>23.55</v>
      </c>
      <c r="F9" s="29" t="s">
        <v>169</v>
      </c>
      <c r="G9" s="30">
        <v>4.2</v>
      </c>
    </row>
    <row r="10" spans="1:7" ht="18">
      <c r="A10" s="14">
        <v>1277</v>
      </c>
      <c r="B10" s="35">
        <v>1.825</v>
      </c>
      <c r="C10" s="36">
        <v>46.35</v>
      </c>
      <c r="D10" s="35">
        <v>0.94</v>
      </c>
      <c r="E10" s="36">
        <v>23.87</v>
      </c>
      <c r="F10" s="29">
        <v>0.15</v>
      </c>
      <c r="G10" s="30">
        <v>3.81</v>
      </c>
    </row>
    <row r="11" spans="1:7" ht="18">
      <c r="A11" s="14">
        <v>1477</v>
      </c>
      <c r="B11" s="35">
        <v>1.849</v>
      </c>
      <c r="C11" s="36">
        <v>46.96</v>
      </c>
      <c r="D11" s="35">
        <v>0.839</v>
      </c>
      <c r="E11" s="36">
        <v>21.31</v>
      </c>
      <c r="F11" s="29">
        <v>0.16</v>
      </c>
      <c r="G11" s="30">
        <v>4.19</v>
      </c>
    </row>
    <row r="12" spans="1:7" ht="18">
      <c r="A12" s="14">
        <v>1245</v>
      </c>
      <c r="B12" s="35">
        <v>1.89</v>
      </c>
      <c r="C12" s="36">
        <v>48</v>
      </c>
      <c r="D12" s="35">
        <v>1.678</v>
      </c>
      <c r="E12" s="36">
        <v>42.62</v>
      </c>
      <c r="F12" s="29">
        <v>0.16</v>
      </c>
      <c r="G12" s="30">
        <v>4.19</v>
      </c>
    </row>
    <row r="13" spans="1:7" ht="18">
      <c r="A13" s="14">
        <v>1513</v>
      </c>
      <c r="B13" s="35">
        <v>1.945</v>
      </c>
      <c r="C13" s="36">
        <v>49.4</v>
      </c>
      <c r="D13" s="35">
        <v>0.805</v>
      </c>
      <c r="E13" s="36">
        <v>20.44</v>
      </c>
      <c r="F13" s="29">
        <v>0.16</v>
      </c>
      <c r="G13" s="30">
        <v>4.19</v>
      </c>
    </row>
    <row r="14" spans="1:7" ht="18">
      <c r="A14" s="14">
        <v>1338</v>
      </c>
      <c r="B14" s="35">
        <v>1.961</v>
      </c>
      <c r="C14" s="36">
        <v>49.8</v>
      </c>
      <c r="D14" s="35">
        <v>0.792</v>
      </c>
      <c r="E14" s="36">
        <v>20.11</v>
      </c>
      <c r="F14" s="29">
        <v>0.112</v>
      </c>
      <c r="G14" s="30">
        <v>2.84</v>
      </c>
    </row>
    <row r="15" spans="1:7" ht="18">
      <c r="A15" s="14">
        <v>1107</v>
      </c>
      <c r="B15" s="35">
        <v>1.968</v>
      </c>
      <c r="C15" s="36">
        <v>49.98</v>
      </c>
      <c r="D15" s="35">
        <v>0.806</v>
      </c>
      <c r="E15" s="36">
        <v>20.45</v>
      </c>
      <c r="F15" s="29" t="s">
        <v>170</v>
      </c>
      <c r="G15" s="30" t="s">
        <v>171</v>
      </c>
    </row>
    <row r="16" spans="1:7" ht="18">
      <c r="A16" s="14">
        <v>1276</v>
      </c>
      <c r="B16" s="35">
        <v>1.982</v>
      </c>
      <c r="C16" s="36">
        <v>50.34</v>
      </c>
      <c r="D16" s="35">
        <v>1.111</v>
      </c>
      <c r="E16" s="36">
        <v>28.21</v>
      </c>
      <c r="F16" s="29">
        <v>0.09</v>
      </c>
      <c r="G16" s="30">
        <v>2.28</v>
      </c>
    </row>
    <row r="17" spans="1:7" ht="18">
      <c r="A17" s="14">
        <v>1601</v>
      </c>
      <c r="B17" s="35">
        <v>2.003</v>
      </c>
      <c r="C17" s="36">
        <v>50.9</v>
      </c>
      <c r="D17" s="35">
        <v>1.025</v>
      </c>
      <c r="E17" s="36">
        <v>26.04</v>
      </c>
      <c r="F17" s="29" t="s">
        <v>144</v>
      </c>
      <c r="G17" s="30">
        <v>5.87</v>
      </c>
    </row>
    <row r="18" spans="1:7" ht="18">
      <c r="A18" s="14">
        <v>1567</v>
      </c>
      <c r="B18" s="35">
        <v>2.12</v>
      </c>
      <c r="C18" s="36">
        <v>53.84</v>
      </c>
      <c r="D18" s="35">
        <v>2.509</v>
      </c>
      <c r="E18" s="36">
        <v>38.32</v>
      </c>
      <c r="F18" s="29">
        <v>0.245</v>
      </c>
      <c r="G18" s="30">
        <v>6.22</v>
      </c>
    </row>
    <row r="19" spans="1:7" ht="18">
      <c r="A19" s="14">
        <v>1201</v>
      </c>
      <c r="B19" s="35">
        <v>2.149</v>
      </c>
      <c r="C19" s="36">
        <v>54.58</v>
      </c>
      <c r="D19" s="35">
        <v>0.972</v>
      </c>
      <c r="E19" s="36">
        <v>24.68</v>
      </c>
      <c r="F19" s="29" t="s">
        <v>172</v>
      </c>
      <c r="G19" s="30" t="s">
        <v>173</v>
      </c>
    </row>
    <row r="20" spans="1:7" ht="18">
      <c r="A20" s="14">
        <v>1809</v>
      </c>
      <c r="B20" s="35">
        <v>2.1535433</v>
      </c>
      <c r="C20" s="77">
        <v>54.7</v>
      </c>
      <c r="D20" s="57">
        <v>2.0570866</v>
      </c>
      <c r="E20" s="77">
        <v>52.25</v>
      </c>
      <c r="F20" s="57">
        <v>0.2283465</v>
      </c>
      <c r="G20" s="77">
        <v>5.8</v>
      </c>
    </row>
    <row r="21" spans="1:7" ht="18">
      <c r="A21" s="14">
        <v>1122</v>
      </c>
      <c r="B21" s="35">
        <v>2.21</v>
      </c>
      <c r="C21" s="36">
        <v>56.13</v>
      </c>
      <c r="D21" s="35">
        <v>1.875</v>
      </c>
      <c r="E21" s="36">
        <v>47.62</v>
      </c>
      <c r="F21" s="29">
        <v>0.245</v>
      </c>
      <c r="G21" s="30">
        <v>6.22</v>
      </c>
    </row>
    <row r="22" spans="1:7" ht="18">
      <c r="A22" s="14">
        <v>1800</v>
      </c>
      <c r="B22" s="35">
        <v>2.214</v>
      </c>
      <c r="C22" s="36">
        <v>56.24</v>
      </c>
      <c r="D22" s="35">
        <v>1.88</v>
      </c>
      <c r="E22" s="36">
        <v>47.76</v>
      </c>
      <c r="F22" s="29">
        <v>0.2</v>
      </c>
      <c r="G22" s="30">
        <v>5.08</v>
      </c>
    </row>
    <row r="23" spans="1:7" ht="18">
      <c r="A23" s="14">
        <v>1275</v>
      </c>
      <c r="B23" s="35">
        <v>2.265</v>
      </c>
      <c r="C23" s="36">
        <v>57.53</v>
      </c>
      <c r="D23" s="35">
        <v>0.852</v>
      </c>
      <c r="E23" s="36">
        <v>21.64</v>
      </c>
      <c r="F23" s="29">
        <v>0.112</v>
      </c>
      <c r="G23" s="30">
        <v>2.84</v>
      </c>
    </row>
    <row r="24" spans="1:7" ht="18">
      <c r="A24" s="14">
        <v>1617</v>
      </c>
      <c r="B24" s="35">
        <v>2.38</v>
      </c>
      <c r="C24" s="36">
        <v>60.46</v>
      </c>
      <c r="D24" s="35">
        <v>1.925</v>
      </c>
      <c r="E24" s="36">
        <v>48.9</v>
      </c>
      <c r="F24" s="29" t="s">
        <v>174</v>
      </c>
      <c r="G24" s="30">
        <v>4.72</v>
      </c>
    </row>
    <row r="25" spans="1:7" ht="18">
      <c r="A25" s="14">
        <v>1969</v>
      </c>
      <c r="B25" s="35">
        <v>2.418</v>
      </c>
      <c r="C25" s="36">
        <v>61.42</v>
      </c>
      <c r="D25" s="35">
        <v>2.245</v>
      </c>
      <c r="E25" s="36">
        <v>57.02</v>
      </c>
      <c r="F25" s="29">
        <v>0.23</v>
      </c>
      <c r="G25" s="30">
        <v>5.84</v>
      </c>
    </row>
    <row r="26" spans="1:7" ht="18">
      <c r="A26" s="14">
        <v>1078</v>
      </c>
      <c r="B26" s="35">
        <v>2.622</v>
      </c>
      <c r="C26" s="36">
        <v>66.59</v>
      </c>
      <c r="D26" s="35">
        <v>1.928</v>
      </c>
      <c r="E26" s="36">
        <v>48.97</v>
      </c>
      <c r="F26" s="29">
        <v>0.17</v>
      </c>
      <c r="G26" s="30">
        <v>4.31</v>
      </c>
    </row>
    <row r="27" spans="1:7" ht="18">
      <c r="A27" s="14">
        <v>1039</v>
      </c>
      <c r="B27" s="35">
        <v>2.634</v>
      </c>
      <c r="C27" s="36">
        <v>66.9</v>
      </c>
      <c r="D27" s="35">
        <v>1.934</v>
      </c>
      <c r="E27" s="36">
        <v>49.12</v>
      </c>
      <c r="F27" s="29">
        <v>0.17</v>
      </c>
      <c r="G27" s="30">
        <v>4.31</v>
      </c>
    </row>
    <row r="28" spans="1:7" ht="18">
      <c r="A28" s="14">
        <v>1059</v>
      </c>
      <c r="B28" s="35">
        <v>2.634</v>
      </c>
      <c r="C28" s="36">
        <v>66.9</v>
      </c>
      <c r="D28" s="35">
        <v>1.934</v>
      </c>
      <c r="E28" s="36">
        <v>49.12</v>
      </c>
      <c r="F28" s="29">
        <v>0.225</v>
      </c>
      <c r="G28" s="30">
        <v>5.71</v>
      </c>
    </row>
    <row r="29" spans="1:7" ht="18">
      <c r="A29" s="14">
        <v>1038</v>
      </c>
      <c r="B29" s="35">
        <v>2.655</v>
      </c>
      <c r="C29" s="36">
        <v>67.43</v>
      </c>
      <c r="D29" s="35">
        <v>1.94</v>
      </c>
      <c r="E29" s="36">
        <v>49.27</v>
      </c>
      <c r="F29" s="29">
        <v>0.17</v>
      </c>
      <c r="G29" s="30">
        <v>4.31</v>
      </c>
    </row>
    <row r="30" spans="1:7" ht="18">
      <c r="A30" s="14">
        <v>1710</v>
      </c>
      <c r="B30" s="35">
        <v>2.78</v>
      </c>
      <c r="C30" s="36">
        <v>70.62</v>
      </c>
      <c r="D30" s="35">
        <v>1.62</v>
      </c>
      <c r="E30" s="36">
        <v>41.14</v>
      </c>
      <c r="F30" s="29">
        <v>0.16</v>
      </c>
      <c r="G30" s="30">
        <v>4.19</v>
      </c>
    </row>
    <row r="31" spans="1:7" ht="18">
      <c r="A31" s="14">
        <v>1345</v>
      </c>
      <c r="B31" s="35">
        <v>2.87</v>
      </c>
      <c r="C31" s="36">
        <v>72.89</v>
      </c>
      <c r="D31" s="35">
        <v>1.21</v>
      </c>
      <c r="E31" s="36">
        <v>30.73</v>
      </c>
      <c r="F31" s="29" t="s">
        <v>175</v>
      </c>
      <c r="G31" s="30" t="s">
        <v>176</v>
      </c>
    </row>
    <row r="32" spans="1:7" ht="18">
      <c r="A32" s="14">
        <v>1272</v>
      </c>
      <c r="B32" s="35">
        <v>2.94</v>
      </c>
      <c r="C32" s="36">
        <v>74.67</v>
      </c>
      <c r="D32" s="35">
        <v>1.084</v>
      </c>
      <c r="E32" s="36">
        <v>27.53</v>
      </c>
      <c r="F32" s="29">
        <v>0.203</v>
      </c>
      <c r="G32" s="30">
        <v>5.15</v>
      </c>
    </row>
    <row r="33" spans="1:7" ht="18">
      <c r="A33" s="14">
        <v>1088</v>
      </c>
      <c r="B33" s="35">
        <v>2.97</v>
      </c>
      <c r="C33" s="36">
        <v>75.43</v>
      </c>
      <c r="D33" s="35">
        <v>1.208</v>
      </c>
      <c r="E33" s="36">
        <v>30.68</v>
      </c>
      <c r="F33" s="29">
        <v>0.17</v>
      </c>
      <c r="G33" s="30">
        <v>4.31</v>
      </c>
    </row>
    <row r="34" spans="1:7" ht="18">
      <c r="A34" s="14">
        <v>1131</v>
      </c>
      <c r="B34" s="35">
        <v>2.973</v>
      </c>
      <c r="C34" s="36">
        <v>75.51</v>
      </c>
      <c r="D34" s="35">
        <v>1.116</v>
      </c>
      <c r="E34" s="36">
        <v>28.34</v>
      </c>
      <c r="F34" s="29">
        <v>0.2</v>
      </c>
      <c r="G34" s="30">
        <v>5.06</v>
      </c>
    </row>
    <row r="35" spans="1:7" ht="18">
      <c r="A35" s="14">
        <v>1072</v>
      </c>
      <c r="B35" s="35">
        <v>2.995</v>
      </c>
      <c r="C35" s="36">
        <v>76.07</v>
      </c>
      <c r="D35" s="35">
        <v>1.205</v>
      </c>
      <c r="E35" s="36">
        <v>30.6</v>
      </c>
      <c r="F35" s="29">
        <v>0.165</v>
      </c>
      <c r="G35" s="30">
        <v>4.19</v>
      </c>
    </row>
    <row r="36" spans="1:7" ht="18">
      <c r="A36" s="14">
        <v>1120</v>
      </c>
      <c r="B36" s="35">
        <v>3.875</v>
      </c>
      <c r="C36" s="36">
        <v>98.42</v>
      </c>
      <c r="D36" s="35">
        <v>1.195</v>
      </c>
      <c r="E36" s="36">
        <v>30.45</v>
      </c>
      <c r="F36" s="35">
        <v>0.245</v>
      </c>
      <c r="G36" s="36">
        <v>6.22</v>
      </c>
    </row>
    <row r="37" spans="1:7" ht="18">
      <c r="A37" s="16"/>
      <c r="B37" s="78"/>
      <c r="C37" s="11"/>
      <c r="D37" s="11"/>
      <c r="E37" s="11"/>
      <c r="F37" s="11"/>
      <c r="G37" s="79"/>
    </row>
    <row r="38" spans="1:7" ht="18">
      <c r="A38" s="16"/>
      <c r="B38" s="11"/>
      <c r="C38" s="11"/>
      <c r="D38" s="11"/>
      <c r="E38" s="11"/>
      <c r="F38" s="11"/>
      <c r="G38" s="79"/>
    </row>
    <row r="39" spans="1:7" ht="18">
      <c r="A39" s="16"/>
      <c r="B39" s="11"/>
      <c r="C39" s="80"/>
      <c r="D39" s="11"/>
      <c r="E39" s="11"/>
      <c r="F39" s="11"/>
      <c r="G39" s="79"/>
    </row>
    <row r="40" spans="1:7" ht="18">
      <c r="A40" s="16"/>
      <c r="B40" s="11"/>
      <c r="C40" s="11"/>
      <c r="D40" s="11"/>
      <c r="E40" s="11"/>
      <c r="F40" s="11"/>
      <c r="G40" s="79"/>
    </row>
    <row r="41" spans="1:7" ht="15">
      <c r="A41" s="81"/>
      <c r="B41" s="82"/>
      <c r="C41" s="82"/>
      <c r="D41" s="82"/>
      <c r="E41" s="82"/>
      <c r="F41" s="82"/>
      <c r="G41" s="83"/>
    </row>
    <row r="42" spans="1:7" ht="15">
      <c r="A42" s="81"/>
      <c r="B42" s="82"/>
      <c r="C42" s="82"/>
      <c r="D42" s="82"/>
      <c r="E42" s="82"/>
      <c r="F42" s="82"/>
      <c r="G42" s="83"/>
    </row>
    <row r="43" spans="1:7" ht="15">
      <c r="A43" s="81"/>
      <c r="B43" s="82"/>
      <c r="C43" s="82"/>
      <c r="D43" s="82"/>
      <c r="E43" s="82"/>
      <c r="F43" s="82"/>
      <c r="G43" s="83"/>
    </row>
    <row r="44" spans="1:7" ht="15">
      <c r="A44" s="81"/>
      <c r="B44" s="82"/>
      <c r="C44" s="82"/>
      <c r="D44" s="82"/>
      <c r="E44" s="82"/>
      <c r="F44" s="82"/>
      <c r="G44" s="83"/>
    </row>
    <row r="45" spans="1:7" ht="15">
      <c r="A45" s="81"/>
      <c r="B45" s="82"/>
      <c r="C45" s="82"/>
      <c r="D45" s="82"/>
      <c r="E45" s="82"/>
      <c r="F45" s="82"/>
      <c r="G45" s="83"/>
    </row>
    <row r="46" spans="1:7" ht="15">
      <c r="A46" s="81"/>
      <c r="B46" s="82"/>
      <c r="C46" s="82"/>
      <c r="D46" s="82"/>
      <c r="E46" s="82"/>
      <c r="F46" s="82"/>
      <c r="G46" s="83"/>
    </row>
    <row r="47" ht="15">
      <c r="G47" s="2"/>
    </row>
    <row r="48" ht="15">
      <c r="G48" s="2"/>
    </row>
    <row r="49" ht="15">
      <c r="G49" s="2"/>
    </row>
    <row r="50" ht="15">
      <c r="G50" s="2"/>
    </row>
    <row r="51" ht="15">
      <c r="G51" s="2"/>
    </row>
    <row r="52" ht="15">
      <c r="G52" s="2"/>
    </row>
    <row r="53" ht="15">
      <c r="G53" s="2"/>
    </row>
    <row r="54" ht="15">
      <c r="G54" s="2"/>
    </row>
    <row r="55" ht="15">
      <c r="G55" s="2"/>
    </row>
    <row r="56" ht="15">
      <c r="G56" s="2"/>
    </row>
    <row r="57" ht="15">
      <c r="G57" s="2"/>
    </row>
    <row r="58" ht="15">
      <c r="G58" s="2"/>
    </row>
    <row r="59" ht="15">
      <c r="G59" s="2"/>
    </row>
    <row r="60" ht="15">
      <c r="G60" s="2"/>
    </row>
    <row r="61" ht="15">
      <c r="G61" s="2"/>
    </row>
    <row r="62" ht="15">
      <c r="G62" s="2"/>
    </row>
    <row r="63" ht="15">
      <c r="G63" s="2"/>
    </row>
    <row r="64" ht="15">
      <c r="G64" s="2"/>
    </row>
    <row r="65" ht="15">
      <c r="G65" s="2"/>
    </row>
    <row r="66" ht="15">
      <c r="G66" s="2"/>
    </row>
    <row r="67" ht="15">
      <c r="G67" s="2"/>
    </row>
    <row r="68" ht="15">
      <c r="G68" s="2"/>
    </row>
    <row r="69" ht="15">
      <c r="G69" s="2"/>
    </row>
    <row r="70" ht="15">
      <c r="G70" s="2"/>
    </row>
    <row r="71" ht="15">
      <c r="G71" s="2"/>
    </row>
    <row r="72" ht="15">
      <c r="G72" s="2"/>
    </row>
    <row r="73" ht="15">
      <c r="G73" s="2"/>
    </row>
    <row r="74" ht="15">
      <c r="G74" s="2"/>
    </row>
    <row r="75" ht="15">
      <c r="G75" s="2"/>
    </row>
    <row r="76" ht="15">
      <c r="G76" s="2"/>
    </row>
    <row r="77" ht="15">
      <c r="G77" s="2"/>
    </row>
    <row r="78" ht="15">
      <c r="G78" s="2"/>
    </row>
    <row r="79" ht="15">
      <c r="G79" s="2"/>
    </row>
    <row r="80" ht="15">
      <c r="G80" s="2"/>
    </row>
    <row r="81" ht="15">
      <c r="G81" s="2"/>
    </row>
    <row r="82" ht="15">
      <c r="G82" s="2"/>
    </row>
    <row r="83" ht="15">
      <c r="G83" s="2"/>
    </row>
    <row r="84" ht="15">
      <c r="G84" s="2"/>
    </row>
    <row r="85" ht="15">
      <c r="G85" s="2"/>
    </row>
    <row r="86" ht="15">
      <c r="G86" s="2"/>
    </row>
    <row r="87" ht="15">
      <c r="G87" s="2"/>
    </row>
    <row r="88" ht="15">
      <c r="G88" s="2"/>
    </row>
    <row r="89" ht="15">
      <c r="G89" s="2"/>
    </row>
    <row r="90" ht="15">
      <c r="G90" s="2"/>
    </row>
    <row r="91" ht="15">
      <c r="G91" s="2"/>
    </row>
    <row r="92" ht="15">
      <c r="G92" s="2"/>
    </row>
    <row r="93" ht="15">
      <c r="G93" s="2"/>
    </row>
    <row r="94" ht="15">
      <c r="G94" s="2"/>
    </row>
    <row r="95" ht="15">
      <c r="G95" s="2"/>
    </row>
    <row r="96" ht="15">
      <c r="G96" s="2"/>
    </row>
    <row r="97" ht="15">
      <c r="G97" s="2"/>
    </row>
    <row r="98" ht="15">
      <c r="G98" s="2"/>
    </row>
    <row r="99" ht="15">
      <c r="G99" s="2"/>
    </row>
    <row r="100" ht="15">
      <c r="G100" s="2"/>
    </row>
    <row r="101" ht="15">
      <c r="G101" s="2"/>
    </row>
    <row r="102" ht="15">
      <c r="G102" s="2"/>
    </row>
    <row r="103" ht="15">
      <c r="G103" s="2"/>
    </row>
    <row r="104" ht="15">
      <c r="G104" s="2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">
      <c r="G109" s="2"/>
    </row>
    <row r="110" ht="15">
      <c r="G110" s="2"/>
    </row>
    <row r="111" ht="15">
      <c r="G111" s="2"/>
    </row>
    <row r="112" ht="15">
      <c r="G112" s="2"/>
    </row>
    <row r="113" ht="15">
      <c r="G113" s="2"/>
    </row>
    <row r="114" ht="15">
      <c r="G114" s="2"/>
    </row>
    <row r="115" ht="15">
      <c r="G115" s="2"/>
    </row>
    <row r="116" ht="15">
      <c r="G116" s="2"/>
    </row>
    <row r="117" ht="15">
      <c r="G117" s="2"/>
    </row>
    <row r="118" ht="15">
      <c r="G118" s="2"/>
    </row>
    <row r="119" ht="15">
      <c r="G119" s="2"/>
    </row>
    <row r="120" ht="15">
      <c r="G120" s="2"/>
    </row>
    <row r="121" ht="15">
      <c r="G121" s="2"/>
    </row>
    <row r="122" ht="15">
      <c r="G122" s="2"/>
    </row>
    <row r="123" ht="15">
      <c r="G123" s="2"/>
    </row>
    <row r="124" ht="15">
      <c r="G124" s="2"/>
    </row>
    <row r="125" ht="15">
      <c r="G125" s="2"/>
    </row>
    <row r="126" ht="15">
      <c r="G126" s="2"/>
    </row>
    <row r="127" ht="15">
      <c r="G127" s="2"/>
    </row>
    <row r="128" ht="15">
      <c r="G128" s="2"/>
    </row>
    <row r="129" ht="15">
      <c r="G129" s="2"/>
    </row>
    <row r="130" ht="15">
      <c r="G130" s="2"/>
    </row>
    <row r="131" ht="15">
      <c r="G131" s="2"/>
    </row>
    <row r="132" ht="15">
      <c r="G132" s="2"/>
    </row>
    <row r="133" ht="15">
      <c r="G133" s="2"/>
    </row>
    <row r="134" ht="15">
      <c r="G134" s="2"/>
    </row>
    <row r="135" ht="15">
      <c r="G135" s="2"/>
    </row>
    <row r="136" ht="15">
      <c r="G136" s="2"/>
    </row>
    <row r="137" ht="15">
      <c r="G137" s="2"/>
    </row>
    <row r="138" ht="15">
      <c r="G138" s="2"/>
    </row>
    <row r="139" ht="15">
      <c r="G139" s="2"/>
    </row>
    <row r="140" ht="15">
      <c r="G140" s="2"/>
    </row>
    <row r="141" ht="15">
      <c r="G141" s="2"/>
    </row>
    <row r="142" ht="15">
      <c r="G142" s="2"/>
    </row>
    <row r="143" ht="15">
      <c r="G143" s="2"/>
    </row>
    <row r="144" ht="15">
      <c r="G144" s="2"/>
    </row>
    <row r="145" ht="15">
      <c r="G145" s="2"/>
    </row>
    <row r="146" ht="15">
      <c r="G146" s="2"/>
    </row>
    <row r="147" ht="15">
      <c r="G147" s="2"/>
    </row>
    <row r="148" ht="15">
      <c r="G148" s="2"/>
    </row>
    <row r="149" ht="15">
      <c r="G149" s="2"/>
    </row>
    <row r="150" ht="15">
      <c r="G150" s="2"/>
    </row>
    <row r="151" ht="15">
      <c r="G151" s="2"/>
    </row>
    <row r="152" ht="15">
      <c r="G152" s="2"/>
    </row>
    <row r="153" ht="15">
      <c r="G153" s="2"/>
    </row>
    <row r="154" ht="15">
      <c r="G154" s="2"/>
    </row>
    <row r="155" ht="15">
      <c r="G155" s="2"/>
    </row>
    <row r="156" ht="15">
      <c r="G156" s="2"/>
    </row>
    <row r="157" ht="15">
      <c r="G157" s="2"/>
    </row>
    <row r="158" ht="15">
      <c r="G158" s="2"/>
    </row>
    <row r="159" ht="15">
      <c r="G159" s="2"/>
    </row>
    <row r="160" ht="15">
      <c r="G160" s="2"/>
    </row>
    <row r="161" ht="15">
      <c r="G161" s="2"/>
    </row>
    <row r="162" ht="15">
      <c r="G162" s="2"/>
    </row>
    <row r="163" ht="15">
      <c r="G163" s="2"/>
    </row>
    <row r="164" ht="15">
      <c r="G164" s="2"/>
    </row>
    <row r="165" ht="15">
      <c r="G165" s="2"/>
    </row>
    <row r="166" ht="15">
      <c r="G166" s="2"/>
    </row>
    <row r="167" ht="15">
      <c r="G167" s="2"/>
    </row>
    <row r="168" ht="15">
      <c r="G168" s="2"/>
    </row>
    <row r="169" ht="15">
      <c r="G169" s="2"/>
    </row>
    <row r="170" ht="15">
      <c r="G170" s="2"/>
    </row>
    <row r="171" ht="15">
      <c r="G171" s="2"/>
    </row>
    <row r="172" ht="15">
      <c r="G172" s="2"/>
    </row>
    <row r="173" ht="15">
      <c r="G173" s="2"/>
    </row>
    <row r="174" ht="15">
      <c r="G174" s="2"/>
    </row>
    <row r="175" ht="15">
      <c r="G175" s="2"/>
    </row>
    <row r="176" ht="15">
      <c r="G176" s="2"/>
    </row>
    <row r="177" ht="15">
      <c r="G177" s="2"/>
    </row>
    <row r="178" ht="15">
      <c r="G178" s="2"/>
    </row>
    <row r="179" ht="15">
      <c r="G179" s="2"/>
    </row>
    <row r="180" ht="15">
      <c r="G180" s="2"/>
    </row>
    <row r="181" ht="15">
      <c r="G181" s="2"/>
    </row>
    <row r="182" ht="15">
      <c r="G182" s="2"/>
    </row>
    <row r="183" ht="15">
      <c r="G183" s="2"/>
    </row>
    <row r="184" ht="15">
      <c r="G184" s="2"/>
    </row>
    <row r="185" ht="15">
      <c r="G185" s="2"/>
    </row>
    <row r="186" ht="15">
      <c r="G186" s="2"/>
    </row>
    <row r="187" ht="15">
      <c r="G187" s="2"/>
    </row>
    <row r="188" ht="15">
      <c r="G188" s="2"/>
    </row>
    <row r="189" ht="15">
      <c r="G189" s="2"/>
    </row>
    <row r="190" ht="15">
      <c r="G190" s="2"/>
    </row>
    <row r="191" ht="15">
      <c r="G191" s="2"/>
    </row>
    <row r="192" ht="15">
      <c r="G192" s="2"/>
    </row>
    <row r="193" ht="15">
      <c r="G193" s="2"/>
    </row>
    <row r="194" ht="15">
      <c r="G194" s="2"/>
    </row>
    <row r="195" ht="15">
      <c r="G195" s="2"/>
    </row>
    <row r="196" ht="15">
      <c r="G196" s="2"/>
    </row>
    <row r="197" ht="15">
      <c r="G197" s="2"/>
    </row>
    <row r="198" ht="15">
      <c r="G198" s="2"/>
    </row>
    <row r="199" ht="15">
      <c r="G199" s="2"/>
    </row>
    <row r="200" ht="15">
      <c r="G200" s="2"/>
    </row>
    <row r="201" ht="15">
      <c r="G201" s="2"/>
    </row>
    <row r="202" ht="15">
      <c r="G202" s="2"/>
    </row>
    <row r="203" ht="15">
      <c r="G203" s="2"/>
    </row>
    <row r="204" ht="15">
      <c r="G204" s="2"/>
    </row>
    <row r="205" ht="15">
      <c r="G205" s="2"/>
    </row>
    <row r="206" ht="15">
      <c r="G206" s="2"/>
    </row>
    <row r="207" ht="15">
      <c r="G207" s="2"/>
    </row>
    <row r="208" ht="15">
      <c r="G208" s="2"/>
    </row>
    <row r="209" ht="15">
      <c r="G209" s="2"/>
    </row>
    <row r="210" ht="15">
      <c r="G210" s="2"/>
    </row>
    <row r="211" ht="15">
      <c r="G211" s="2"/>
    </row>
    <row r="212" ht="15">
      <c r="G212" s="2"/>
    </row>
    <row r="213" ht="15">
      <c r="G213" s="2"/>
    </row>
    <row r="214" ht="15">
      <c r="G214" s="2"/>
    </row>
    <row r="215" ht="15">
      <c r="G215" s="2"/>
    </row>
    <row r="216" ht="15">
      <c r="G216" s="2"/>
    </row>
    <row r="217" ht="15">
      <c r="G217" s="2"/>
    </row>
    <row r="218" ht="15">
      <c r="G218" s="2"/>
    </row>
    <row r="219" ht="15">
      <c r="G219" s="2"/>
    </row>
    <row r="220" ht="15">
      <c r="G220" s="2"/>
    </row>
    <row r="221" ht="15">
      <c r="G221" s="2"/>
    </row>
    <row r="222" ht="15">
      <c r="G222" s="2"/>
    </row>
    <row r="223" ht="15">
      <c r="G223" s="2"/>
    </row>
    <row r="224" ht="15">
      <c r="G224" s="2"/>
    </row>
    <row r="225" ht="15">
      <c r="G225" s="2"/>
    </row>
    <row r="226" ht="15">
      <c r="G226" s="2"/>
    </row>
    <row r="227" ht="15">
      <c r="G227" s="2"/>
    </row>
    <row r="228" ht="15">
      <c r="G228" s="2"/>
    </row>
    <row r="229" ht="15">
      <c r="G229" s="2"/>
    </row>
    <row r="230" ht="15">
      <c r="G230" s="2"/>
    </row>
    <row r="231" ht="15">
      <c r="G231" s="2"/>
    </row>
    <row r="232" ht="15">
      <c r="G232" s="2"/>
    </row>
    <row r="233" ht="15">
      <c r="G233" s="2"/>
    </row>
    <row r="234" ht="15">
      <c r="G234" s="2"/>
    </row>
    <row r="235" ht="15">
      <c r="G235" s="2"/>
    </row>
    <row r="236" ht="15">
      <c r="G236" s="2"/>
    </row>
    <row r="237" ht="15">
      <c r="G237" s="2"/>
    </row>
    <row r="238" ht="15">
      <c r="G238" s="2"/>
    </row>
    <row r="239" ht="15">
      <c r="G239" s="2"/>
    </row>
    <row r="240" ht="15">
      <c r="G240" s="2"/>
    </row>
    <row r="241" ht="15">
      <c r="G241" s="2"/>
    </row>
    <row r="242" ht="15">
      <c r="G242" s="2"/>
    </row>
    <row r="243" ht="15">
      <c r="G243" s="2"/>
    </row>
    <row r="244" ht="15">
      <c r="G244" s="2"/>
    </row>
    <row r="245" ht="15">
      <c r="G245" s="2"/>
    </row>
    <row r="246" ht="15">
      <c r="G246" s="2"/>
    </row>
    <row r="247" ht="15">
      <c r="G247" s="2"/>
    </row>
    <row r="248" ht="15">
      <c r="G248" s="2"/>
    </row>
    <row r="249" ht="15">
      <c r="G249" s="2"/>
    </row>
    <row r="250" ht="15">
      <c r="G250" s="2"/>
    </row>
    <row r="251" ht="15">
      <c r="G251" s="2"/>
    </row>
    <row r="252" ht="15">
      <c r="G252" s="2"/>
    </row>
    <row r="253" ht="15">
      <c r="G253" s="2"/>
    </row>
    <row r="254" ht="15">
      <c r="G254" s="2"/>
    </row>
    <row r="255" ht="15">
      <c r="G255" s="2"/>
    </row>
    <row r="256" ht="15">
      <c r="G256" s="2"/>
    </row>
    <row r="257" ht="15">
      <c r="G257" s="2"/>
    </row>
    <row r="258" ht="15">
      <c r="G258" s="2"/>
    </row>
    <row r="259" ht="15">
      <c r="G259" s="2"/>
    </row>
    <row r="260" ht="15">
      <c r="G260" s="2"/>
    </row>
    <row r="261" ht="15">
      <c r="G261" s="2"/>
    </row>
    <row r="262" ht="15">
      <c r="G262" s="2"/>
    </row>
    <row r="263" ht="15">
      <c r="G263" s="2"/>
    </row>
    <row r="264" ht="15">
      <c r="G264" s="2"/>
    </row>
    <row r="265" ht="15">
      <c r="G265" s="2"/>
    </row>
    <row r="266" ht="15">
      <c r="G266" s="2"/>
    </row>
    <row r="267" ht="15">
      <c r="G267" s="2"/>
    </row>
    <row r="268" ht="15">
      <c r="G268" s="2"/>
    </row>
    <row r="269" ht="15">
      <c r="G269" s="2"/>
    </row>
    <row r="270" ht="15">
      <c r="G270" s="2"/>
    </row>
    <row r="271" ht="15">
      <c r="G271" s="2"/>
    </row>
    <row r="272" ht="15">
      <c r="G272" s="2"/>
    </row>
    <row r="273" ht="15">
      <c r="G273" s="2"/>
    </row>
    <row r="274" ht="15">
      <c r="G274" s="2"/>
    </row>
    <row r="275" ht="15">
      <c r="G275" s="2"/>
    </row>
    <row r="276" ht="15">
      <c r="G276" s="2"/>
    </row>
    <row r="277" ht="15">
      <c r="G277" s="2"/>
    </row>
    <row r="278" ht="15">
      <c r="G278" s="2"/>
    </row>
    <row r="279" ht="15">
      <c r="G279" s="2"/>
    </row>
    <row r="280" ht="15">
      <c r="G280" s="2"/>
    </row>
    <row r="281" ht="15">
      <c r="G281" s="2"/>
    </row>
    <row r="282" ht="15">
      <c r="G282" s="2"/>
    </row>
    <row r="283" ht="15">
      <c r="G283" s="2"/>
    </row>
    <row r="284" ht="15">
      <c r="G284" s="2"/>
    </row>
    <row r="285" ht="15">
      <c r="G285" s="2"/>
    </row>
    <row r="286" ht="15">
      <c r="G286" s="2"/>
    </row>
    <row r="287" ht="15">
      <c r="G287" s="2"/>
    </row>
    <row r="288" ht="15">
      <c r="G288" s="2"/>
    </row>
    <row r="289" ht="15">
      <c r="G289" s="2"/>
    </row>
    <row r="290" ht="15">
      <c r="G290" s="2"/>
    </row>
    <row r="291" ht="15">
      <c r="G291" s="2"/>
    </row>
    <row r="292" ht="15">
      <c r="G292" s="2"/>
    </row>
    <row r="293" ht="15">
      <c r="G293" s="2"/>
    </row>
    <row r="294" ht="15">
      <c r="G294" s="2"/>
    </row>
    <row r="295" ht="15">
      <c r="G295" s="2"/>
    </row>
    <row r="296" ht="15">
      <c r="G296" s="2"/>
    </row>
    <row r="297" ht="15">
      <c r="G297" s="2"/>
    </row>
    <row r="298" ht="15">
      <c r="G298" s="2"/>
    </row>
    <row r="299" ht="15">
      <c r="G299" s="2"/>
    </row>
    <row r="300" ht="15">
      <c r="G300" s="2"/>
    </row>
    <row r="301" ht="15">
      <c r="G301" s="2"/>
    </row>
    <row r="302" ht="15">
      <c r="G302" s="2"/>
    </row>
    <row r="303" ht="15">
      <c r="G303" s="2"/>
    </row>
    <row r="304" ht="15">
      <c r="G304" s="2"/>
    </row>
    <row r="305" ht="15">
      <c r="G305" s="2"/>
    </row>
    <row r="306" ht="15">
      <c r="G306" s="2"/>
    </row>
    <row r="307" ht="15">
      <c r="G307" s="2"/>
    </row>
    <row r="308" ht="15">
      <c r="G308" s="2"/>
    </row>
    <row r="309" ht="15">
      <c r="G309" s="2"/>
    </row>
    <row r="310" ht="15">
      <c r="G310" s="2"/>
    </row>
    <row r="311" ht="15">
      <c r="G311" s="2"/>
    </row>
    <row r="312" ht="15">
      <c r="G312" s="2"/>
    </row>
    <row r="313" ht="15">
      <c r="G313" s="2"/>
    </row>
    <row r="314" ht="15">
      <c r="G314" s="2"/>
    </row>
    <row r="315" ht="15">
      <c r="G315" s="2"/>
    </row>
    <row r="316" ht="15">
      <c r="G316" s="2"/>
    </row>
    <row r="317" ht="15">
      <c r="G317" s="2"/>
    </row>
    <row r="318" ht="15">
      <c r="G318" s="2"/>
    </row>
    <row r="319" ht="15">
      <c r="G319" s="2"/>
    </row>
    <row r="320" ht="15">
      <c r="G320" s="2"/>
    </row>
    <row r="321" ht="15">
      <c r="G321" s="2"/>
    </row>
    <row r="322" ht="15">
      <c r="G322" s="2"/>
    </row>
    <row r="323" ht="15">
      <c r="G323" s="2"/>
    </row>
    <row r="324" ht="15">
      <c r="G324" s="2"/>
    </row>
    <row r="325" ht="15">
      <c r="G325" s="2"/>
    </row>
    <row r="326" ht="15">
      <c r="G326" s="2"/>
    </row>
    <row r="327" ht="15">
      <c r="G327" s="2"/>
    </row>
    <row r="328" ht="15">
      <c r="G328" s="2"/>
    </row>
    <row r="329" ht="15">
      <c r="G329" s="2"/>
    </row>
    <row r="330" ht="15">
      <c r="G330" s="2"/>
    </row>
    <row r="331" ht="15">
      <c r="G331" s="2"/>
    </row>
    <row r="332" ht="15">
      <c r="G332" s="2"/>
    </row>
    <row r="333" ht="15">
      <c r="G333" s="2"/>
    </row>
    <row r="334" ht="15">
      <c r="G334" s="2"/>
    </row>
    <row r="335" ht="15">
      <c r="G335" s="2"/>
    </row>
    <row r="336" ht="15">
      <c r="G336" s="2"/>
    </row>
    <row r="337" ht="15">
      <c r="G337" s="2"/>
    </row>
    <row r="338" ht="15">
      <c r="G338" s="2"/>
    </row>
    <row r="339" ht="15">
      <c r="G339" s="2"/>
    </row>
    <row r="340" ht="15">
      <c r="G340" s="2"/>
    </row>
    <row r="341" ht="15">
      <c r="G341" s="2"/>
    </row>
    <row r="342" ht="15">
      <c r="G342" s="2"/>
    </row>
    <row r="343" ht="15">
      <c r="G343" s="2"/>
    </row>
    <row r="344" ht="15">
      <c r="G344" s="2"/>
    </row>
    <row r="345" ht="15">
      <c r="G345" s="2"/>
    </row>
    <row r="346" ht="15">
      <c r="G346" s="2"/>
    </row>
    <row r="347" ht="15">
      <c r="G347" s="2"/>
    </row>
  </sheetData>
  <sheetProtection/>
  <mergeCells count="6">
    <mergeCell ref="A4:G4"/>
    <mergeCell ref="A1:G1"/>
    <mergeCell ref="B3:C3"/>
    <mergeCell ref="D3:E3"/>
    <mergeCell ref="F3:G3"/>
    <mergeCell ref="A2:G2"/>
  </mergeCells>
  <printOptions gridLines="1"/>
  <pageMargins left="1" right="0.5" top="1" bottom="1" header="0.5" footer="0.5"/>
  <pageSetup horizontalDpi="300" verticalDpi="300" orientation="portrait" scale="85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 User</dc:creator>
  <cp:keywords/>
  <dc:description/>
  <cp:lastModifiedBy>Dave2</cp:lastModifiedBy>
  <cp:lastPrinted>2013-02-07T00:15:34Z</cp:lastPrinted>
  <dcterms:created xsi:type="dcterms:W3CDTF">1999-10-08T15:59:02Z</dcterms:created>
  <dcterms:modified xsi:type="dcterms:W3CDTF">2014-05-29T15:35:00Z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1828682433</vt:i4>
  </property>
  <property fmtid="{D5CDD505-2E9C-101B-9397-08002B2CF9AE}" pid="3" name="_EmailSubject">
    <vt:lpwstr>Catalog_of_Pans.xls</vt:lpwstr>
  </property>
  <property fmtid="{D5CDD505-2E9C-101B-9397-08002B2CF9AE}" pid="4" name="_AuthorEmail">
    <vt:lpwstr>suzanne.feldman@anchin.com</vt:lpwstr>
  </property>
  <property fmtid="{D5CDD505-2E9C-101B-9397-08002B2CF9AE}" pid="5" name="_AuthorEmailDisplayName">
    <vt:lpwstr>Suzanne Feldman</vt:lpwstr>
  </property>
  <property fmtid="{D5CDD505-2E9C-101B-9397-08002B2CF9AE}" pid="6" name="_ReviewingToolsShownOnce">
    <vt:lpwstr/>
  </property>
</Properties>
</file>